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A008D077-E173-435F-B82B-03EC3F2A04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</workbook>
</file>

<file path=xl/calcChain.xml><?xml version="1.0" encoding="utf-8"?>
<calcChain xmlns="http://schemas.openxmlformats.org/spreadsheetml/2006/main">
  <c r="E53" i="3" l="1"/>
  <c r="D24" i="3"/>
  <c r="I37" i="2"/>
  <c r="H37" i="2"/>
  <c r="I36" i="2"/>
  <c r="I35" i="2"/>
  <c r="I34" i="2"/>
  <c r="I18" i="2"/>
  <c r="G21" i="2" s="1"/>
  <c r="H18" i="2"/>
  <c r="B21" i="2" s="1"/>
  <c r="K21" i="2" s="1"/>
  <c r="G18" i="2"/>
  <c r="G52" i="3"/>
  <c r="F52" i="3"/>
  <c r="D52" i="3"/>
  <c r="C52" i="3"/>
  <c r="H51" i="3"/>
  <c r="H50" i="3"/>
  <c r="H49" i="3"/>
  <c r="H48" i="3"/>
  <c r="H47" i="3"/>
  <c r="H46" i="3"/>
  <c r="H45" i="3"/>
  <c r="H52" i="3" s="1"/>
  <c r="E45" i="3"/>
  <c r="E52" i="3" s="1"/>
  <c r="G44" i="3"/>
  <c r="G53" i="3" s="1"/>
  <c r="G58" i="3" s="1"/>
  <c r="F44" i="3"/>
  <c r="D44" i="3"/>
  <c r="D53" i="3" s="1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H36" i="3"/>
  <c r="H35" i="3"/>
  <c r="H34" i="3"/>
  <c r="H33" i="3"/>
  <c r="H37" i="3" s="1"/>
  <c r="E33" i="3"/>
  <c r="E37" i="3" s="1"/>
  <c r="G32" i="3"/>
  <c r="F32" i="3"/>
  <c r="E32" i="3"/>
  <c r="D32" i="3"/>
  <c r="C32" i="3"/>
  <c r="H31" i="3"/>
  <c r="H30" i="3"/>
  <c r="H29" i="3"/>
  <c r="H28" i="3"/>
  <c r="H32" i="3" s="1"/>
  <c r="E28" i="3"/>
  <c r="G27" i="3"/>
  <c r="F27" i="3"/>
  <c r="D27" i="3"/>
  <c r="C27" i="3"/>
  <c r="H26" i="3"/>
  <c r="H25" i="3"/>
  <c r="H27" i="3" s="1"/>
  <c r="E25" i="3"/>
  <c r="E27" i="3" s="1"/>
  <c r="G24" i="3"/>
  <c r="F24" i="3"/>
  <c r="C24" i="3"/>
  <c r="H23" i="3"/>
  <c r="H22" i="3"/>
  <c r="H24" i="3" s="1"/>
  <c r="E22" i="3"/>
  <c r="E24" i="3" s="1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E16" i="3"/>
  <c r="D16" i="3"/>
  <c r="C16" i="3"/>
  <c r="H15" i="3"/>
  <c r="H14" i="3"/>
  <c r="H16" i="3" s="1"/>
  <c r="E14" i="3"/>
  <c r="G13" i="3"/>
  <c r="F13" i="3"/>
  <c r="D13" i="3"/>
  <c r="C13" i="3"/>
  <c r="H12" i="3"/>
  <c r="H11" i="3"/>
  <c r="H10" i="3"/>
  <c r="H9" i="3"/>
  <c r="H8" i="3"/>
  <c r="H13" i="3" s="1"/>
  <c r="E8" i="3"/>
  <c r="E13" i="3" s="1"/>
  <c r="F53" i="3" l="1"/>
  <c r="E58" i="3" s="1"/>
  <c r="C53" i="3"/>
  <c r="H53" i="3"/>
  <c r="C58" i="3" s="1"/>
  <c r="A58" i="3"/>
  <c r="I58" i="3" l="1"/>
</calcChain>
</file>

<file path=xl/sharedStrings.xml><?xml version="1.0" encoding="utf-8"?>
<sst xmlns="http://schemas.openxmlformats.org/spreadsheetml/2006/main" count="107" uniqueCount="86">
  <si>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</si>
  <si>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</si>
  <si>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</si>
  <si>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</si>
  <si>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</si>
  <si>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</si>
  <si>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</si>
  <si>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</si>
  <si>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</si>
  <si>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</si>
  <si>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</si>
  <si>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</si>
  <si>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</si>
  <si>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</si>
  <si>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</si>
  <si>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</si>
  <si>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</si>
  <si>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</si>
  <si>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</si>
  <si>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</si>
  <si>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</si>
  <si>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</si>
  <si>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</si>
  <si>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</si>
  <si>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</si>
  <si>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</si>
  <si>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</si>
  <si>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</si>
  <si>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</si>
  <si>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</si>
  <si>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</si>
  <si>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</si>
  <si>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</si>
  <si>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</si>
  <si>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</si>
  <si>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</si>
  <si>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</si>
  <si>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</si>
  <si>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</si>
  <si>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</si>
  <si>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</si>
  <si>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</si>
  <si>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</si>
  <si>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</si>
  <si>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</si>
  <si>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</si>
  <si>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</si>
  <si>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</si>
  <si>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</si>
  <si>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</si>
  <si>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</si>
  <si>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</si>
  <si>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</si>
  <si>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</si>
  <si>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</si>
  <si>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</si>
  <si>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</si>
  <si>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</si>
  <si>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</si>
  <si>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</si>
  <si>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</si>
  <si>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</si>
  <si>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</si>
  <si>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</si>
  <si>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</si>
  <si>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</si>
  <si>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</si>
  <si>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</si>
  <si>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</si>
  <si>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</si>
  <si>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</si>
  <si>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</si>
  <si>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</si>
  <si>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</si>
  <si>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</si>
  <si>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</si>
  <si>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</si>
  <si>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</si>
  <si>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</si>
  <si>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</si>
  <si>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</si>
  <si>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</si>
  <si>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会议日期：2023年2月-23年3月</t>
    <phoneticPr fontId="15" type="noConversion"/>
  </si>
  <si>
    <t>团号：
HMEA-230222-ZJT854</t>
    <phoneticPr fontId="15" type="noConversion"/>
  </si>
  <si>
    <t>晚宴酒水</t>
    <phoneticPr fontId="15" type="noConversion"/>
  </si>
  <si>
    <t>VIP备品+字节餐费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</si>
</sst>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4" workbookViewId="0">
      <selection activeCell="J53" sqref="J53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2.88671875" style="29" customWidth="1"/>
    <col min="5" max="5" width="13.44140625" customWidth="1"/>
    <col min="6" max="6" width="13.77734375" customWidth="1"/>
    <col min="8" max="8" width="12.77734375" customWidth="1"/>
    <col min="9" max="9" width="24.88671875" customWidth="1"/>
    <col min="10" max="10" width="39.44140625" customWidth="1"/>
  </cols>
  <sheetData>
    <row r="2" spans="1:12" ht="21" customHeight="1" x14ac:dyDescent="0.25">
      <c r="C2" s="75" t="s">
        <v>0</v>
      </c>
      <c r="D2" s="75"/>
      <c r="E2" s="75"/>
      <c r="F2" s="75"/>
      <c r="G2" s="75"/>
      <c r="H2" s="75"/>
      <c r="I2" s="41"/>
      <c r="J2" s="41"/>
      <c r="K2" s="41"/>
      <c r="L2" s="41"/>
    </row>
    <row r="4" spans="1:12" ht="21" customHeight="1" x14ac:dyDescent="0.25">
      <c r="H4" s="54" t="s">
        <v>83</v>
      </c>
      <c r="I4" s="55"/>
      <c r="J4" s="60" t="s">
        <v>82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2" t="s">
        <v>1</v>
      </c>
      <c r="B6" s="61" t="s">
        <v>2</v>
      </c>
      <c r="C6" s="76" t="s">
        <v>3</v>
      </c>
      <c r="D6" s="76"/>
      <c r="E6" s="76"/>
      <c r="F6" s="77" t="s">
        <v>4</v>
      </c>
      <c r="G6" s="77"/>
      <c r="H6" s="77"/>
      <c r="I6" s="77"/>
      <c r="J6" s="61" t="s">
        <v>5</v>
      </c>
    </row>
    <row r="7" spans="1:12" ht="21" customHeight="1" x14ac:dyDescent="0.25">
      <c r="A7" s="72"/>
      <c r="B7" s="61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1"/>
    </row>
    <row r="8" spans="1:12" ht="21" customHeight="1" x14ac:dyDescent="0.25">
      <c r="A8" s="73">
        <v>1</v>
      </c>
      <c r="B8" s="69" t="s">
        <v>13</v>
      </c>
      <c r="C8" s="63">
        <v>0</v>
      </c>
      <c r="D8" s="66"/>
      <c r="E8" s="63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2" t="s">
        <v>14</v>
      </c>
    </row>
    <row r="9" spans="1:12" ht="21" customHeight="1" x14ac:dyDescent="0.25">
      <c r="A9" s="73"/>
      <c r="B9" s="69"/>
      <c r="C9" s="63"/>
      <c r="D9" s="66"/>
      <c r="E9" s="63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3"/>
      <c r="B10" s="69"/>
      <c r="C10" s="63"/>
      <c r="D10" s="66"/>
      <c r="E10" s="63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3"/>
      <c r="B11" s="69"/>
      <c r="C11" s="63"/>
      <c r="D11" s="66"/>
      <c r="E11" s="63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3"/>
      <c r="B12" s="69"/>
      <c r="C12" s="63"/>
      <c r="D12" s="66"/>
      <c r="E12" s="63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7">
        <v>2</v>
      </c>
      <c r="B14" s="81" t="s">
        <v>16</v>
      </c>
      <c r="C14" s="64">
        <v>0</v>
      </c>
      <c r="D14" s="67"/>
      <c r="E14" s="64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8"/>
      <c r="B15" s="82"/>
      <c r="C15" s="65"/>
      <c r="D15" s="68"/>
      <c r="E15" s="65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3">
        <v>3</v>
      </c>
      <c r="B17" s="69" t="s">
        <v>19</v>
      </c>
      <c r="C17" s="63">
        <v>0</v>
      </c>
      <c r="D17" s="66"/>
      <c r="E17" s="63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3"/>
      <c r="B18" s="69"/>
      <c r="C18" s="63"/>
      <c r="D18" s="66"/>
      <c r="E18" s="63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3"/>
      <c r="B19" s="69"/>
      <c r="C19" s="63"/>
      <c r="D19" s="66"/>
      <c r="E19" s="63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3"/>
      <c r="B20" s="69"/>
      <c r="C20" s="63"/>
      <c r="D20" s="66"/>
      <c r="E20" s="63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 x14ac:dyDescent="0.25">
      <c r="A22" s="73">
        <v>4</v>
      </c>
      <c r="B22" s="69" t="s">
        <v>22</v>
      </c>
      <c r="C22" s="63">
        <v>7000</v>
      </c>
      <c r="D22" s="66">
        <v>1</v>
      </c>
      <c r="E22" s="63">
        <f t="shared" si="2"/>
        <v>7000</v>
      </c>
      <c r="F22" s="34">
        <v>0</v>
      </c>
      <c r="G22" s="34">
        <v>0</v>
      </c>
      <c r="H22" s="34">
        <f t="shared" si="0"/>
        <v>0</v>
      </c>
      <c r="I22" s="47" t="s">
        <v>85</v>
      </c>
      <c r="J22" s="57" t="s">
        <v>23</v>
      </c>
    </row>
    <row r="23" spans="1:10" ht="21" customHeight="1" x14ac:dyDescent="0.25">
      <c r="A23" s="73"/>
      <c r="B23" s="69"/>
      <c r="C23" s="63"/>
      <c r="D23" s="66"/>
      <c r="E23" s="63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7000</v>
      </c>
      <c r="D24" s="37">
        <f t="shared" ref="D24:E24" si="6">SUM(D22)</f>
        <v>1</v>
      </c>
      <c r="E24" s="37">
        <f t="shared" si="6"/>
        <v>7000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 x14ac:dyDescent="0.25">
      <c r="A25" s="67">
        <v>5</v>
      </c>
      <c r="B25" s="81" t="s">
        <v>25</v>
      </c>
      <c r="C25" s="64">
        <v>2000</v>
      </c>
      <c r="D25" s="67">
        <v>14</v>
      </c>
      <c r="E25" s="64">
        <f t="shared" si="2"/>
        <v>28000</v>
      </c>
      <c r="F25" s="34">
        <v>0</v>
      </c>
      <c r="G25" s="34">
        <v>0</v>
      </c>
      <c r="H25" s="34">
        <f t="shared" si="0"/>
        <v>0</v>
      </c>
      <c r="I25" s="47" t="s">
        <v>84</v>
      </c>
      <c r="J25" s="48" t="s">
        <v>26</v>
      </c>
    </row>
    <row r="26" spans="1:10" ht="21" customHeight="1" x14ac:dyDescent="0.25">
      <c r="A26" s="68"/>
      <c r="B26" s="82"/>
      <c r="C26" s="65"/>
      <c r="D26" s="68"/>
      <c r="E26" s="65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 x14ac:dyDescent="0.25">
      <c r="A27" s="35"/>
      <c r="B27" s="36" t="s">
        <v>27</v>
      </c>
      <c r="C27" s="37">
        <f>SUM(C25)</f>
        <v>2000</v>
      </c>
      <c r="D27" s="37">
        <f t="shared" ref="D27:E27" si="9">SUM(D25)</f>
        <v>14</v>
      </c>
      <c r="E27" s="37">
        <f t="shared" si="9"/>
        <v>28000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 x14ac:dyDescent="0.25">
      <c r="A28" s="73">
        <v>6</v>
      </c>
      <c r="B28" s="69" t="s">
        <v>28</v>
      </c>
      <c r="C28" s="63">
        <v>0</v>
      </c>
      <c r="D28" s="66"/>
      <c r="E28" s="63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29</v>
      </c>
    </row>
    <row r="29" spans="1:10" ht="21" customHeight="1" x14ac:dyDescent="0.25">
      <c r="A29" s="73"/>
      <c r="B29" s="69"/>
      <c r="C29" s="63"/>
      <c r="D29" s="66"/>
      <c r="E29" s="63"/>
      <c r="F29" s="34">
        <v>0</v>
      </c>
      <c r="G29" s="34">
        <v>0</v>
      </c>
      <c r="H29" s="34">
        <f t="shared" si="0"/>
        <v>0</v>
      </c>
      <c r="I29" s="42"/>
      <c r="J29" s="58"/>
    </row>
    <row r="30" spans="1:10" ht="21" customHeight="1" x14ac:dyDescent="0.25">
      <c r="A30" s="73"/>
      <c r="B30" s="69"/>
      <c r="C30" s="63"/>
      <c r="D30" s="66"/>
      <c r="E30" s="63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3"/>
      <c r="B31" s="69"/>
      <c r="C31" s="63"/>
      <c r="D31" s="66"/>
      <c r="E31" s="63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9"/>
    </row>
    <row r="33" spans="1:10" ht="21" customHeight="1" x14ac:dyDescent="0.25">
      <c r="A33" s="73">
        <v>7</v>
      </c>
      <c r="B33" s="69" t="s">
        <v>31</v>
      </c>
      <c r="C33" s="63">
        <v>0</v>
      </c>
      <c r="D33" s="66"/>
      <c r="E33" s="63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1"/>
    </row>
    <row r="34" spans="1:10" ht="21" customHeight="1" x14ac:dyDescent="0.25">
      <c r="A34" s="73"/>
      <c r="B34" s="69"/>
      <c r="C34" s="63"/>
      <c r="D34" s="66"/>
      <c r="E34" s="63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3"/>
      <c r="B35" s="69"/>
      <c r="C35" s="63"/>
      <c r="D35" s="66"/>
      <c r="E35" s="63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3"/>
      <c r="B36" s="69"/>
      <c r="C36" s="63"/>
      <c r="D36" s="66"/>
      <c r="E36" s="63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 x14ac:dyDescent="0.25">
      <c r="A38" s="73">
        <v>8</v>
      </c>
      <c r="B38" s="69" t="s">
        <v>33</v>
      </c>
      <c r="C38" s="63">
        <v>0</v>
      </c>
      <c r="D38" s="66"/>
      <c r="E38" s="63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7" t="s">
        <v>34</v>
      </c>
    </row>
    <row r="39" spans="1:10" ht="21" customHeight="1" x14ac:dyDescent="0.25">
      <c r="A39" s="73"/>
      <c r="B39" s="69"/>
      <c r="C39" s="63"/>
      <c r="D39" s="66"/>
      <c r="E39" s="63"/>
      <c r="F39" s="34">
        <v>0</v>
      </c>
      <c r="G39" s="34">
        <v>0</v>
      </c>
      <c r="H39" s="34">
        <f t="shared" si="0"/>
        <v>0</v>
      </c>
      <c r="I39" s="42"/>
      <c r="J39" s="58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9"/>
    </row>
    <row r="41" spans="1:10" ht="21" customHeight="1" x14ac:dyDescent="0.25">
      <c r="A41" s="73">
        <v>9</v>
      </c>
      <c r="B41" s="69" t="s">
        <v>36</v>
      </c>
      <c r="C41" s="63">
        <v>0</v>
      </c>
      <c r="D41" s="66"/>
      <c r="E41" s="63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37</v>
      </c>
    </row>
    <row r="42" spans="1:10" ht="21" customHeight="1" x14ac:dyDescent="0.25">
      <c r="A42" s="73"/>
      <c r="B42" s="69"/>
      <c r="C42" s="63"/>
      <c r="D42" s="66"/>
      <c r="E42" s="63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3"/>
      <c r="B43" s="69"/>
      <c r="C43" s="63"/>
      <c r="D43" s="66"/>
      <c r="E43" s="63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25">
      <c r="A45" s="67">
        <v>10</v>
      </c>
      <c r="B45" s="69" t="s">
        <v>39</v>
      </c>
      <c r="C45" s="63">
        <v>0</v>
      </c>
      <c r="D45" s="66">
        <v>1</v>
      </c>
      <c r="E45" s="63">
        <f t="shared" si="2"/>
        <v>0</v>
      </c>
      <c r="F45" s="34">
        <v>0</v>
      </c>
      <c r="G45" s="34">
        <v>0</v>
      </c>
      <c r="H45" s="34">
        <f t="shared" si="0"/>
        <v>0</v>
      </c>
      <c r="I45" s="47"/>
      <c r="J45" s="51"/>
    </row>
    <row r="46" spans="1:10" ht="21" customHeight="1" x14ac:dyDescent="0.25">
      <c r="A46" s="74"/>
      <c r="B46" s="69"/>
      <c r="C46" s="63"/>
      <c r="D46" s="66"/>
      <c r="E46" s="63"/>
      <c r="F46" s="34">
        <v>0</v>
      </c>
      <c r="G46" s="34">
        <v>0</v>
      </c>
      <c r="H46" s="34">
        <f t="shared" ref="H46:H51" si="19">F46+G46</f>
        <v>0</v>
      </c>
      <c r="I46" s="42"/>
      <c r="J46" s="52"/>
    </row>
    <row r="47" spans="1:10" ht="21" customHeight="1" x14ac:dyDescent="0.25">
      <c r="A47" s="74"/>
      <c r="B47" s="69"/>
      <c r="C47" s="63"/>
      <c r="D47" s="66"/>
      <c r="E47" s="63"/>
      <c r="F47" s="34">
        <v>0</v>
      </c>
      <c r="G47" s="34">
        <v>0</v>
      </c>
      <c r="H47" s="34">
        <f t="shared" si="19"/>
        <v>0</v>
      </c>
      <c r="I47" s="42"/>
      <c r="J47" s="52"/>
    </row>
    <row r="48" spans="1:10" ht="21" customHeight="1" x14ac:dyDescent="0.25">
      <c r="A48" s="74"/>
      <c r="B48" s="69"/>
      <c r="C48" s="63"/>
      <c r="D48" s="66"/>
      <c r="E48" s="63"/>
      <c r="F48" s="34">
        <v>0</v>
      </c>
      <c r="G48" s="34">
        <v>0</v>
      </c>
      <c r="H48" s="34">
        <f t="shared" si="19"/>
        <v>0</v>
      </c>
      <c r="I48" s="42"/>
      <c r="J48" s="52"/>
    </row>
    <row r="49" spans="1:10" ht="21" customHeight="1" x14ac:dyDescent="0.25">
      <c r="A49" s="74"/>
      <c r="B49" s="69"/>
      <c r="C49" s="63"/>
      <c r="D49" s="66"/>
      <c r="E49" s="63"/>
      <c r="F49" s="34">
        <v>0</v>
      </c>
      <c r="G49" s="34">
        <v>0</v>
      </c>
      <c r="H49" s="34">
        <f t="shared" si="19"/>
        <v>0</v>
      </c>
      <c r="I49" s="42"/>
      <c r="J49" s="52"/>
    </row>
    <row r="50" spans="1:10" ht="21" customHeight="1" x14ac:dyDescent="0.25">
      <c r="A50" s="74"/>
      <c r="B50" s="69"/>
      <c r="C50" s="63"/>
      <c r="D50" s="66"/>
      <c r="E50" s="63"/>
      <c r="F50" s="34">
        <v>0</v>
      </c>
      <c r="G50" s="34">
        <v>0</v>
      </c>
      <c r="H50" s="34">
        <f t="shared" si="19"/>
        <v>0</v>
      </c>
      <c r="I50" s="42"/>
      <c r="J50" s="52"/>
    </row>
    <row r="51" spans="1:10" ht="21" customHeight="1" x14ac:dyDescent="0.25">
      <c r="A51" s="68"/>
      <c r="B51" s="69"/>
      <c r="C51" s="63"/>
      <c r="D51" s="66"/>
      <c r="E51" s="63"/>
      <c r="F51" s="34">
        <v>0</v>
      </c>
      <c r="G51" s="34">
        <v>0</v>
      </c>
      <c r="H51" s="34">
        <f t="shared" si="19"/>
        <v>0</v>
      </c>
      <c r="I51" s="42"/>
      <c r="J51" s="52"/>
    </row>
    <row r="52" spans="1:10" s="27" customFormat="1" ht="21" customHeight="1" x14ac:dyDescent="0.25">
      <c r="A52" s="35"/>
      <c r="B52" s="36" t="s">
        <v>40</v>
      </c>
      <c r="C52" s="37">
        <f>SUM(C45)</f>
        <v>0</v>
      </c>
      <c r="D52" s="37">
        <f t="shared" ref="D52:E52" si="20">SUM(D45)</f>
        <v>1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43"/>
      <c r="J52" s="53"/>
    </row>
    <row r="53" spans="1:10" ht="21" customHeight="1" x14ac:dyDescent="0.25">
      <c r="A53" s="35"/>
      <c r="B53" s="36" t="s">
        <v>41</v>
      </c>
      <c r="C53" s="37">
        <f>SUM(C52,C44,C40,C37,C32,C27,C24,C21,C16,C13)</f>
        <v>9000</v>
      </c>
      <c r="D53" s="37">
        <f t="shared" ref="D53:H53" si="22">SUM(D52,D44,D40,D37,D32,D27,D24,D21,D16,D13)</f>
        <v>16</v>
      </c>
      <c r="E53" s="37">
        <f>E27+E24</f>
        <v>35000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43"/>
      <c r="J53" s="44"/>
    </row>
    <row r="57" spans="1:10" ht="21" customHeight="1" x14ac:dyDescent="0.25">
      <c r="A57" s="78" t="s">
        <v>42</v>
      </c>
      <c r="B57" s="79"/>
      <c r="C57" s="80" t="s">
        <v>43</v>
      </c>
      <c r="D57" s="80"/>
      <c r="E57" s="80" t="s">
        <v>44</v>
      </c>
      <c r="F57" s="80"/>
      <c r="G57" s="80" t="s">
        <v>45</v>
      </c>
      <c r="H57" s="80"/>
      <c r="I57" s="45" t="s">
        <v>46</v>
      </c>
    </row>
    <row r="58" spans="1:10" ht="21" customHeight="1" x14ac:dyDescent="0.25">
      <c r="A58" s="70">
        <f>E53</f>
        <v>35000</v>
      </c>
      <c r="B58" s="71"/>
      <c r="C58" s="71">
        <f>H53</f>
        <v>0</v>
      </c>
      <c r="D58" s="71"/>
      <c r="E58" s="71">
        <f>F53</f>
        <v>0</v>
      </c>
      <c r="F58" s="71"/>
      <c r="G58" s="71">
        <f>G53</f>
        <v>0</v>
      </c>
      <c r="H58" s="71"/>
      <c r="I58" s="46">
        <f>A58-C58</f>
        <v>35000</v>
      </c>
    </row>
    <row r="60" spans="1:10" ht="21" customHeight="1" x14ac:dyDescent="0.25">
      <c r="A60" s="38" t="s">
        <v>47</v>
      </c>
      <c r="B60" s="39"/>
      <c r="C60" s="40" t="s">
        <v>48</v>
      </c>
      <c r="D60" s="38"/>
      <c r="E60" s="38" t="s">
        <v>49</v>
      </c>
      <c r="F60" s="38"/>
      <c r="G60" s="38" t="s">
        <v>50</v>
      </c>
      <c r="H60" s="38"/>
      <c r="I60" s="3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Q6" sqref="Q6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5" t="s">
        <v>51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97"/>
      <c r="G5" s="97"/>
      <c r="H5" s="5" t="s">
        <v>53</v>
      </c>
      <c r="I5" s="4"/>
      <c r="J5" s="97"/>
      <c r="K5" s="98"/>
    </row>
    <row r="6" spans="2:11" ht="20.100000000000001" customHeight="1" x14ac:dyDescent="0.25">
      <c r="B6" s="6"/>
      <c r="C6" s="7"/>
      <c r="D6" s="8" t="s">
        <v>54</v>
      </c>
      <c r="E6" s="8"/>
      <c r="F6" s="99"/>
      <c r="G6" s="99"/>
      <c r="H6" s="8" t="s">
        <v>55</v>
      </c>
      <c r="I6" s="7"/>
      <c r="J6" s="99"/>
      <c r="K6" s="100"/>
    </row>
    <row r="7" spans="2:11" ht="20.100000000000001" customHeight="1" x14ac:dyDescent="0.25">
      <c r="B7" s="6"/>
      <c r="C7" s="7"/>
      <c r="D7" s="8" t="s">
        <v>56</v>
      </c>
      <c r="E7" s="8"/>
      <c r="F7" s="99"/>
      <c r="G7" s="99"/>
      <c r="H7" s="8" t="s">
        <v>57</v>
      </c>
      <c r="I7" s="7"/>
      <c r="J7" s="99"/>
      <c r="K7" s="100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4"/>
      <c r="K8" s="95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3" t="s">
        <v>1</v>
      </c>
      <c r="C10" s="85"/>
      <c r="D10" s="13" t="s">
        <v>59</v>
      </c>
      <c r="E10" s="83" t="s">
        <v>60</v>
      </c>
      <c r="F10" s="85"/>
      <c r="G10" s="15" t="s">
        <v>61</v>
      </c>
      <c r="H10" s="14" t="s">
        <v>62</v>
      </c>
      <c r="I10" s="83" t="s">
        <v>63</v>
      </c>
      <c r="J10" s="85"/>
      <c r="K10" s="15" t="s">
        <v>64</v>
      </c>
    </row>
    <row r="11" spans="2:11" ht="20.100000000000001" customHeight="1" x14ac:dyDescent="0.25">
      <c r="B11" s="103">
        <v>1</v>
      </c>
      <c r="C11" s="104"/>
      <c r="D11" s="88" t="s">
        <v>65</v>
      </c>
      <c r="E11" s="103" t="s">
        <v>66</v>
      </c>
      <c r="F11" s="104"/>
      <c r="G11" s="16">
        <v>0</v>
      </c>
      <c r="H11" s="16"/>
      <c r="I11" s="92"/>
      <c r="J11" s="93"/>
      <c r="K11" s="21" t="s">
        <v>67</v>
      </c>
    </row>
    <row r="12" spans="2:11" ht="20.100000000000001" customHeight="1" x14ac:dyDescent="0.25">
      <c r="B12" s="103">
        <v>2</v>
      </c>
      <c r="C12" s="104"/>
      <c r="D12" s="89"/>
      <c r="E12" s="91" t="s">
        <v>68</v>
      </c>
      <c r="F12" s="91"/>
      <c r="G12" s="16">
        <v>0</v>
      </c>
      <c r="H12" s="16"/>
      <c r="I12" s="92"/>
      <c r="J12" s="93"/>
      <c r="K12" s="21" t="s">
        <v>69</v>
      </c>
    </row>
    <row r="13" spans="2:11" ht="20.100000000000001" customHeight="1" x14ac:dyDescent="0.25">
      <c r="B13" s="103">
        <v>3</v>
      </c>
      <c r="C13" s="104"/>
      <c r="D13" s="89"/>
      <c r="E13" s="103" t="s">
        <v>70</v>
      </c>
      <c r="F13" s="104"/>
      <c r="G13" s="16">
        <v>0</v>
      </c>
      <c r="H13" s="16"/>
      <c r="I13" s="92"/>
      <c r="J13" s="93"/>
      <c r="K13" s="21" t="s">
        <v>67</v>
      </c>
    </row>
    <row r="14" spans="2:11" ht="20.100000000000001" customHeight="1" x14ac:dyDescent="0.25">
      <c r="B14" s="103">
        <v>4</v>
      </c>
      <c r="C14" s="104"/>
      <c r="D14" s="89"/>
      <c r="E14" s="103" t="s">
        <v>71</v>
      </c>
      <c r="F14" s="104"/>
      <c r="G14" s="16">
        <v>0</v>
      </c>
      <c r="H14" s="16"/>
      <c r="I14" s="92"/>
      <c r="J14" s="93"/>
      <c r="K14" s="21" t="s">
        <v>72</v>
      </c>
    </row>
    <row r="15" spans="2:11" ht="20.100000000000001" customHeight="1" x14ac:dyDescent="0.25">
      <c r="B15" s="103">
        <v>5</v>
      </c>
      <c r="C15" s="104"/>
      <c r="D15" s="88" t="s">
        <v>39</v>
      </c>
      <c r="E15" s="91"/>
      <c r="F15" s="91"/>
      <c r="G15" s="16">
        <v>0</v>
      </c>
      <c r="H15" s="16"/>
      <c r="I15" s="92"/>
      <c r="J15" s="93"/>
      <c r="K15" s="21"/>
    </row>
    <row r="16" spans="2:11" ht="20.100000000000001" customHeight="1" x14ac:dyDescent="0.25">
      <c r="B16" s="103">
        <v>6</v>
      </c>
      <c r="C16" s="104"/>
      <c r="D16" s="89"/>
      <c r="E16" s="91"/>
      <c r="F16" s="91"/>
      <c r="G16" s="16">
        <v>0</v>
      </c>
      <c r="H16" s="16"/>
      <c r="I16" s="92"/>
      <c r="J16" s="93"/>
      <c r="K16" s="21"/>
    </row>
    <row r="17" spans="1:11" ht="20.100000000000001" customHeight="1" x14ac:dyDescent="0.25">
      <c r="B17" s="103">
        <v>7</v>
      </c>
      <c r="C17" s="104"/>
      <c r="D17" s="90"/>
      <c r="E17" s="91"/>
      <c r="F17" s="91"/>
      <c r="G17" s="16">
        <v>0</v>
      </c>
      <c r="H17" s="16"/>
      <c r="I17" s="92"/>
      <c r="J17" s="93"/>
      <c r="K17" s="21"/>
    </row>
    <row r="18" spans="1:11" ht="20.100000000000001" customHeight="1" x14ac:dyDescent="0.25">
      <c r="B18" s="83" t="s">
        <v>41</v>
      </c>
      <c r="C18" s="84"/>
      <c r="D18" s="84"/>
      <c r="E18" s="84"/>
      <c r="F18" s="85"/>
      <c r="G18" s="17">
        <f>SUM(G11:G17)</f>
        <v>0</v>
      </c>
      <c r="H18" s="17">
        <f>SUM(H11:H17)</f>
        <v>0</v>
      </c>
      <c r="I18" s="86">
        <f>SUM(I11:J17)</f>
        <v>0</v>
      </c>
      <c r="J18" s="87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01" t="s">
        <v>62</v>
      </c>
      <c r="C20" s="101"/>
      <c r="D20" s="101"/>
      <c r="E20" s="101"/>
      <c r="F20" s="101"/>
      <c r="G20" s="101" t="s">
        <v>73</v>
      </c>
      <c r="H20" s="101"/>
      <c r="I20" s="101"/>
      <c r="J20" s="101"/>
      <c r="K20" s="15" t="s">
        <v>74</v>
      </c>
    </row>
    <row r="21" spans="1:11" ht="20.100000000000001" customHeight="1" x14ac:dyDescent="0.25">
      <c r="B21" s="102">
        <f>H18</f>
        <v>0</v>
      </c>
      <c r="C21" s="102"/>
      <c r="D21" s="102"/>
      <c r="E21" s="102"/>
      <c r="F21" s="102"/>
      <c r="G21" s="102">
        <f>I18</f>
        <v>0</v>
      </c>
      <c r="H21" s="102"/>
      <c r="I21" s="102"/>
      <c r="J21" s="102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5" t="s">
        <v>77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25">
      <c r="B28" s="3"/>
      <c r="C28" s="4"/>
      <c r="D28" s="5" t="s">
        <v>52</v>
      </c>
      <c r="E28" s="5"/>
      <c r="F28" s="97"/>
      <c r="G28" s="97"/>
      <c r="H28" s="5" t="s">
        <v>53</v>
      </c>
      <c r="I28" s="4"/>
      <c r="J28" s="97"/>
      <c r="K28" s="98"/>
    </row>
    <row r="29" spans="1:11" ht="20.100000000000001" customHeight="1" x14ac:dyDescent="0.25">
      <c r="B29" s="6"/>
      <c r="C29" s="7"/>
      <c r="D29" s="8" t="s">
        <v>54</v>
      </c>
      <c r="E29" s="8"/>
      <c r="F29" s="99"/>
      <c r="G29" s="99"/>
      <c r="H29" s="8" t="s">
        <v>55</v>
      </c>
      <c r="I29" s="7"/>
      <c r="J29" s="99"/>
      <c r="K29" s="100"/>
    </row>
    <row r="30" spans="1:11" ht="20.100000000000001" customHeight="1" x14ac:dyDescent="0.25">
      <c r="B30" s="6"/>
      <c r="C30" s="7"/>
      <c r="D30" s="8" t="s">
        <v>56</v>
      </c>
      <c r="E30" s="8"/>
      <c r="F30" s="99"/>
      <c r="G30" s="99"/>
      <c r="H30" s="8" t="s">
        <v>57</v>
      </c>
      <c r="I30" s="7"/>
      <c r="J30" s="99"/>
      <c r="K30" s="100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4"/>
      <c r="K31" s="95"/>
    </row>
    <row r="32" spans="1:11" ht="20.100000000000001" customHeight="1" x14ac:dyDescent="0.25"/>
    <row r="33" spans="2:11" ht="20.100000000000001" customHeight="1" x14ac:dyDescent="0.25">
      <c r="B33" s="91"/>
      <c r="C33" s="91"/>
      <c r="D33" s="18" t="s">
        <v>78</v>
      </c>
      <c r="E33" s="91" t="s">
        <v>79</v>
      </c>
      <c r="F33" s="91"/>
      <c r="G33" s="16" t="s">
        <v>80</v>
      </c>
      <c r="H33" s="16" t="s">
        <v>81</v>
      </c>
      <c r="I33" s="96" t="s">
        <v>41</v>
      </c>
      <c r="J33" s="96"/>
      <c r="K33" s="25" t="s">
        <v>64</v>
      </c>
    </row>
    <row r="34" spans="2:11" ht="20.100000000000001" customHeight="1" x14ac:dyDescent="0.25">
      <c r="B34" s="91">
        <v>1</v>
      </c>
      <c r="C34" s="91"/>
      <c r="D34" s="19"/>
      <c r="E34" s="91"/>
      <c r="F34" s="91"/>
      <c r="G34" s="16">
        <v>100</v>
      </c>
      <c r="H34" s="16">
        <v>2</v>
      </c>
      <c r="I34" s="92">
        <f>G34*H34</f>
        <v>200</v>
      </c>
      <c r="J34" s="93"/>
      <c r="K34" s="26"/>
    </row>
    <row r="35" spans="2:11" ht="20.100000000000001" customHeight="1" x14ac:dyDescent="0.25">
      <c r="B35" s="91">
        <v>2</v>
      </c>
      <c r="C35" s="91"/>
      <c r="D35" s="19"/>
      <c r="E35" s="91"/>
      <c r="F35" s="91"/>
      <c r="G35" s="16">
        <v>0</v>
      </c>
      <c r="H35" s="16">
        <v>2</v>
      </c>
      <c r="I35" s="92">
        <f t="shared" ref="I35:I36" si="0">G35*H35</f>
        <v>0</v>
      </c>
      <c r="J35" s="93"/>
      <c r="K35" s="26"/>
    </row>
    <row r="36" spans="2:11" ht="20.100000000000001" customHeight="1" x14ac:dyDescent="0.25">
      <c r="B36" s="91">
        <v>3</v>
      </c>
      <c r="C36" s="91"/>
      <c r="D36" s="19"/>
      <c r="E36" s="91"/>
      <c r="F36" s="91"/>
      <c r="G36" s="16">
        <v>0</v>
      </c>
      <c r="H36" s="16">
        <v>2</v>
      </c>
      <c r="I36" s="92">
        <f t="shared" si="0"/>
        <v>0</v>
      </c>
      <c r="J36" s="93"/>
      <c r="K36" s="26"/>
    </row>
    <row r="37" spans="2:11" ht="20.100000000000001" customHeight="1" x14ac:dyDescent="0.25">
      <c r="B37" s="83" t="s">
        <v>41</v>
      </c>
      <c r="C37" s="84"/>
      <c r="D37" s="84"/>
      <c r="E37" s="84"/>
      <c r="F37" s="85"/>
      <c r="G37" s="17"/>
      <c r="H37" s="17">
        <f>SUM(H19:H36)</f>
        <v>6</v>
      </c>
      <c r="I37" s="86">
        <f>SUM(I34:J36)</f>
        <v>200</v>
      </c>
      <c r="J37" s="87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2023-02-17T02:25:16Z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