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<sst xmlns="http://schemas.openxmlformats.org/spreadsheetml/2006/main" count="74" uniqueCount="56">
  <si>
    <t>【借款报销单】</t>
  </si>
  <si>
    <t>团号：HMOA-191115-SXY620</t>
  </si>
  <si>
    <t>会议日期：2019.11.20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</si>
  <si>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</si>
  <si>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</si>
  <si>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</si>
  <si>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</si>
  <si>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</si>
  <si>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</si>
  <si>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</si>
  <si>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</si>
  <si>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</si>
  <si>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</si>
  <si>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</si>
  <si>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</si>
  <si>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</si>
  <si>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</si>
  <si>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</si>
  <si>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</si>
  <si>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</si>
  <si>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</si>
  <si>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</si>
  <si>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机场vip通道</t>
  </si>
  <si>
    <t>需有客户邮件确认，并抄送合规部。</t>
  </si>
  <si>
    <t>vip餐（霍）</t>
  </si>
  <si>
    <t>vip 车辆加油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</si>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</sst>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8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5"/>
  <sheetViews>
    <sheetView tabSelected="1" topLeftCell="A73" workbookViewId="0">
      <selection activeCell="D79" sqref="D7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5"/>
    <col min="8" max="8" width="9.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2"/>
      <c r="J8" s="33" t="s">
        <v>16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2"/>
      <c r="J9" s="34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2"/>
      <c r="J10" s="34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2"/>
      <c r="J11" s="34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2"/>
      <c r="J12" s="34"/>
    </row>
    <row r="13" s="1" customFormat="1" customHeight="1" spans="1:10">
      <c r="A13" s="17"/>
      <c r="B13" s="18" t="s">
        <v>17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5"/>
      <c r="J13" s="36"/>
    </row>
    <row r="14" customHeight="1" spans="1:10">
      <c r="A14" s="21">
        <v>2</v>
      </c>
      <c r="B14" s="22" t="s">
        <v>18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2"/>
      <c r="J14" s="33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2"/>
      <c r="J15" s="34"/>
    </row>
    <row r="16" s="1" customFormat="1" customHeight="1" spans="1:10">
      <c r="A16" s="17"/>
      <c r="B16" s="18" t="s">
        <v>20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5"/>
      <c r="J16" s="36"/>
    </row>
    <row r="17" customHeight="1" spans="1:10">
      <c r="A17" s="21">
        <v>3</v>
      </c>
      <c r="B17" s="22" t="s">
        <v>21</v>
      </c>
      <c r="C17" s="23">
        <v>0</v>
      </c>
      <c r="D17" s="21">
        <v>0</v>
      </c>
      <c r="E17" s="23">
        <f>C17*D17</f>
        <v>0</v>
      </c>
      <c r="F17" s="27">
        <v>1280</v>
      </c>
      <c r="G17" s="15">
        <v>0</v>
      </c>
      <c r="H17" s="27">
        <f>F17+G17</f>
        <v>1280</v>
      </c>
      <c r="I17" s="32" t="s">
        <v>22</v>
      </c>
      <c r="J17" s="37" t="s">
        <v>23</v>
      </c>
    </row>
    <row r="18" customHeight="1" spans="1:10">
      <c r="A18" s="28"/>
      <c r="B18" s="29"/>
      <c r="C18" s="30"/>
      <c r="D18" s="28"/>
      <c r="E18" s="30"/>
      <c r="F18" s="27">
        <v>1300</v>
      </c>
      <c r="G18" s="15">
        <v>0</v>
      </c>
      <c r="H18" s="27">
        <f>F18+G18</f>
        <v>1300</v>
      </c>
      <c r="I18" s="32" t="s">
        <v>22</v>
      </c>
      <c r="J18" s="38"/>
    </row>
    <row r="19" customHeight="1" spans="1:10">
      <c r="A19" s="28"/>
      <c r="B19" s="29"/>
      <c r="C19" s="30"/>
      <c r="D19" s="28"/>
      <c r="E19" s="30"/>
      <c r="F19" s="27">
        <v>3960</v>
      </c>
      <c r="G19" s="15">
        <v>0</v>
      </c>
      <c r="H19" s="27">
        <f>F19+G19</f>
        <v>3960</v>
      </c>
      <c r="I19" s="32" t="s">
        <v>22</v>
      </c>
      <c r="J19" s="38"/>
    </row>
    <row r="20" customHeight="1" spans="1:10">
      <c r="A20" s="28"/>
      <c r="B20" s="29"/>
      <c r="C20" s="30"/>
      <c r="D20" s="28"/>
      <c r="E20" s="30"/>
      <c r="F20" s="27">
        <v>520</v>
      </c>
      <c r="G20" s="15">
        <v>0</v>
      </c>
      <c r="H20" s="27">
        <f>F20+G20</f>
        <v>520</v>
      </c>
      <c r="I20" s="32" t="s">
        <v>22</v>
      </c>
      <c r="J20" s="38"/>
    </row>
    <row r="21" customFormat="1" customHeight="1" spans="1:10">
      <c r="A21" s="28"/>
      <c r="B21" s="29"/>
      <c r="C21" s="30"/>
      <c r="D21" s="28"/>
      <c r="E21" s="30"/>
      <c r="F21" s="27">
        <v>2240</v>
      </c>
      <c r="G21" s="15">
        <v>0</v>
      </c>
      <c r="H21" s="27">
        <f>F21+G21</f>
        <v>2240</v>
      </c>
      <c r="I21" s="32" t="s">
        <v>22</v>
      </c>
      <c r="J21" s="38"/>
    </row>
    <row r="22" customFormat="1" customHeight="1" spans="1:10">
      <c r="A22" s="28"/>
      <c r="B22" s="29"/>
      <c r="C22" s="30"/>
      <c r="D22" s="28"/>
      <c r="E22" s="30"/>
      <c r="F22" s="27">
        <v>260</v>
      </c>
      <c r="G22" s="15">
        <v>0</v>
      </c>
      <c r="H22" s="27">
        <v>260</v>
      </c>
      <c r="I22" s="32" t="s">
        <v>22</v>
      </c>
      <c r="J22" s="38"/>
    </row>
    <row r="23" customFormat="1" customHeight="1" spans="1:10">
      <c r="A23" s="28"/>
      <c r="B23" s="29"/>
      <c r="C23" s="30"/>
      <c r="D23" s="28"/>
      <c r="E23" s="30"/>
      <c r="F23" s="27">
        <v>234</v>
      </c>
      <c r="G23" s="15">
        <v>0</v>
      </c>
      <c r="H23" s="27">
        <v>234</v>
      </c>
      <c r="I23" s="32" t="s">
        <v>24</v>
      </c>
      <c r="J23" s="38"/>
    </row>
    <row r="24" customFormat="1" customHeight="1" spans="1:10">
      <c r="A24" s="28"/>
      <c r="B24" s="29"/>
      <c r="C24" s="30"/>
      <c r="D24" s="28"/>
      <c r="E24" s="30"/>
      <c r="F24" s="27">
        <v>3384</v>
      </c>
      <c r="G24" s="15">
        <v>0</v>
      </c>
      <c r="H24" s="27">
        <v>3384</v>
      </c>
      <c r="I24" s="32" t="s">
        <v>24</v>
      </c>
      <c r="J24" s="38"/>
    </row>
    <row r="25" customFormat="1" customHeight="1" spans="1:10">
      <c r="A25" s="28"/>
      <c r="B25" s="29"/>
      <c r="C25" s="30"/>
      <c r="D25" s="28"/>
      <c r="E25" s="30"/>
      <c r="F25" s="27">
        <v>727</v>
      </c>
      <c r="G25" s="15">
        <v>0</v>
      </c>
      <c r="H25" s="27">
        <v>727</v>
      </c>
      <c r="I25" s="32" t="s">
        <v>24</v>
      </c>
      <c r="J25" s="38"/>
    </row>
    <row r="26" customFormat="1" customHeight="1" spans="1:10">
      <c r="A26" s="28"/>
      <c r="B26" s="29"/>
      <c r="C26" s="30"/>
      <c r="D26" s="28"/>
      <c r="E26" s="30"/>
      <c r="F26" s="27">
        <v>437</v>
      </c>
      <c r="G26" s="15">
        <v>0</v>
      </c>
      <c r="H26" s="27">
        <v>437</v>
      </c>
      <c r="I26" s="32" t="s">
        <v>24</v>
      </c>
      <c r="J26" s="38"/>
    </row>
    <row r="27" customFormat="1" customHeight="1" spans="1:10">
      <c r="A27" s="28"/>
      <c r="B27" s="29"/>
      <c r="C27" s="30"/>
      <c r="D27" s="28"/>
      <c r="E27" s="30"/>
      <c r="F27" s="27">
        <v>1630</v>
      </c>
      <c r="G27" s="15">
        <v>0</v>
      </c>
      <c r="H27" s="27">
        <v>1630</v>
      </c>
      <c r="I27" s="32" t="s">
        <v>24</v>
      </c>
      <c r="J27" s="38"/>
    </row>
    <row r="28" customFormat="1" customHeight="1" spans="1:10">
      <c r="A28" s="28"/>
      <c r="B28" s="29"/>
      <c r="C28" s="30"/>
      <c r="D28" s="28"/>
      <c r="E28" s="30"/>
      <c r="F28" s="27">
        <v>153</v>
      </c>
      <c r="G28" s="15">
        <v>0</v>
      </c>
      <c r="H28" s="27">
        <v>153</v>
      </c>
      <c r="I28" s="32" t="s">
        <v>24</v>
      </c>
      <c r="J28" s="38"/>
    </row>
    <row r="29" customFormat="1" customHeight="1" spans="1:10">
      <c r="A29" s="28"/>
      <c r="B29" s="29"/>
      <c r="C29" s="30"/>
      <c r="D29" s="28"/>
      <c r="E29" s="30"/>
      <c r="F29" s="15">
        <v>0</v>
      </c>
      <c r="G29" s="27">
        <v>98</v>
      </c>
      <c r="H29" s="27">
        <v>98</v>
      </c>
      <c r="I29" s="32" t="s">
        <v>24</v>
      </c>
      <c r="J29" s="38"/>
    </row>
    <row r="30" customFormat="1" customHeight="1" spans="1:10">
      <c r="A30" s="28"/>
      <c r="B30" s="29"/>
      <c r="C30" s="30"/>
      <c r="D30" s="28"/>
      <c r="E30" s="30"/>
      <c r="F30" s="15">
        <v>0</v>
      </c>
      <c r="G30" s="27">
        <v>38</v>
      </c>
      <c r="H30" s="27">
        <v>38</v>
      </c>
      <c r="I30" s="32" t="s">
        <v>24</v>
      </c>
      <c r="J30" s="38"/>
    </row>
    <row r="31" customFormat="1" customHeight="1" spans="1:10">
      <c r="A31" s="28"/>
      <c r="B31" s="29"/>
      <c r="C31" s="30"/>
      <c r="D31" s="28"/>
      <c r="E31" s="30"/>
      <c r="F31" s="15">
        <v>0</v>
      </c>
      <c r="G31" s="27">
        <v>32</v>
      </c>
      <c r="H31" s="27">
        <v>32</v>
      </c>
      <c r="I31" s="32" t="s">
        <v>24</v>
      </c>
      <c r="J31" s="38"/>
    </row>
    <row r="32" customFormat="1" customHeight="1" spans="1:10">
      <c r="A32" s="28"/>
      <c r="B32" s="29"/>
      <c r="C32" s="30"/>
      <c r="D32" s="28"/>
      <c r="E32" s="30"/>
      <c r="F32" s="15"/>
      <c r="G32" s="27">
        <v>235</v>
      </c>
      <c r="H32" s="27">
        <v>235</v>
      </c>
      <c r="I32" s="32" t="s">
        <v>24</v>
      </c>
      <c r="J32" s="38"/>
    </row>
    <row r="33" customFormat="1" customHeight="1" spans="1:10">
      <c r="A33" s="28"/>
      <c r="B33" s="29"/>
      <c r="C33" s="30"/>
      <c r="D33" s="28"/>
      <c r="E33" s="30"/>
      <c r="F33" s="15">
        <v>453</v>
      </c>
      <c r="G33" s="27"/>
      <c r="H33" s="27">
        <v>453</v>
      </c>
      <c r="I33" s="32" t="s">
        <v>24</v>
      </c>
      <c r="J33" s="38"/>
    </row>
    <row r="34" customFormat="1" customHeight="1" spans="1:10">
      <c r="A34" s="28"/>
      <c r="B34" s="29"/>
      <c r="C34" s="30"/>
      <c r="D34" s="28"/>
      <c r="E34" s="30"/>
      <c r="F34" s="27">
        <v>283</v>
      </c>
      <c r="G34" s="15"/>
      <c r="H34" s="27">
        <v>283</v>
      </c>
      <c r="I34" s="32" t="s">
        <v>24</v>
      </c>
      <c r="J34" s="38"/>
    </row>
    <row r="35" customFormat="1" customHeight="1" spans="1:10">
      <c r="A35" s="28"/>
      <c r="B35" s="29"/>
      <c r="C35" s="30"/>
      <c r="D35" s="28"/>
      <c r="E35" s="30"/>
      <c r="F35" s="27">
        <v>270</v>
      </c>
      <c r="G35" s="15">
        <v>0</v>
      </c>
      <c r="H35" s="27">
        <v>270</v>
      </c>
      <c r="I35" s="32" t="s">
        <v>25</v>
      </c>
      <c r="J35" s="38"/>
    </row>
    <row r="36" customFormat="1" customHeight="1" spans="1:10">
      <c r="A36" s="28"/>
      <c r="B36" s="29"/>
      <c r="C36" s="30"/>
      <c r="D36" s="28"/>
      <c r="E36" s="30"/>
      <c r="F36" s="27">
        <v>588</v>
      </c>
      <c r="G36" s="15">
        <v>0</v>
      </c>
      <c r="H36" s="27">
        <v>588</v>
      </c>
      <c r="I36" s="32" t="s">
        <v>25</v>
      </c>
      <c r="J36" s="38"/>
    </row>
    <row r="37" customFormat="1" customHeight="1" spans="1:10">
      <c r="A37" s="28"/>
      <c r="B37" s="29"/>
      <c r="C37" s="30"/>
      <c r="D37" s="28"/>
      <c r="E37" s="30"/>
      <c r="F37" s="27">
        <v>589</v>
      </c>
      <c r="G37" s="15">
        <v>0</v>
      </c>
      <c r="H37" s="27">
        <f>F37+G37</f>
        <v>589</v>
      </c>
      <c r="I37" s="32" t="s">
        <v>25</v>
      </c>
      <c r="J37" s="38"/>
    </row>
    <row r="38" s="1" customFormat="1" customHeight="1" spans="1:10">
      <c r="A38" s="17"/>
      <c r="B38" s="18" t="s">
        <v>26</v>
      </c>
      <c r="C38" s="19">
        <f>SUM(C17)</f>
        <v>0</v>
      </c>
      <c r="D38" s="20">
        <f t="shared" ref="D38:E38" si="2">SUM(D17)</f>
        <v>0</v>
      </c>
      <c r="E38" s="20">
        <f t="shared" si="2"/>
        <v>0</v>
      </c>
      <c r="F38" s="19">
        <f>SUM(F17:F37)</f>
        <v>18308</v>
      </c>
      <c r="G38" s="19">
        <f>SUM(G17:G37)</f>
        <v>403</v>
      </c>
      <c r="H38" s="19">
        <f>SUM(H17:H37)</f>
        <v>18711</v>
      </c>
      <c r="I38" s="35"/>
      <c r="J38" s="39"/>
    </row>
    <row r="39" ht="20" customHeight="1" spans="1:10">
      <c r="A39" s="13">
        <v>4</v>
      </c>
      <c r="B39" s="14" t="s">
        <v>27</v>
      </c>
      <c r="C39" s="15">
        <v>0</v>
      </c>
      <c r="D39" s="13">
        <v>0</v>
      </c>
      <c r="E39" s="16">
        <f>C39*D39</f>
        <v>0</v>
      </c>
      <c r="F39" s="15">
        <v>0</v>
      </c>
      <c r="G39" s="15">
        <v>0</v>
      </c>
      <c r="H39" s="15">
        <f>F39+G39</f>
        <v>0</v>
      </c>
      <c r="I39" s="40"/>
      <c r="J39" s="37" t="s">
        <v>28</v>
      </c>
    </row>
    <row r="40" ht="2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>F40+G40</f>
        <v>0</v>
      </c>
      <c r="I40" s="40"/>
      <c r="J40" s="38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>F41+G41</f>
        <v>0</v>
      </c>
      <c r="I41" s="40"/>
      <c r="J41" s="38"/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>F42+G42</f>
        <v>0</v>
      </c>
      <c r="I42" s="40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>F43+G43</f>
        <v>0</v>
      </c>
      <c r="I43" s="40"/>
      <c r="J43" s="38"/>
    </row>
    <row r="44" s="1" customFormat="1" customHeight="1" spans="1:10">
      <c r="A44" s="17"/>
      <c r="B44" s="18" t="s">
        <v>29</v>
      </c>
      <c r="C44" s="19">
        <f>C39</f>
        <v>0</v>
      </c>
      <c r="D44" s="20">
        <f>D39</f>
        <v>0</v>
      </c>
      <c r="E44" s="20">
        <f>E39</f>
        <v>0</v>
      </c>
      <c r="F44" s="19">
        <f>SUM(F39:F43)</f>
        <v>0</v>
      </c>
      <c r="G44" s="19">
        <f>SUM(G39:G43)</f>
        <v>0</v>
      </c>
      <c r="H44" s="19">
        <f>SUM(H39:H43)</f>
        <v>0</v>
      </c>
      <c r="I44" s="35"/>
      <c r="J44" s="39"/>
    </row>
    <row r="45" customHeight="1" spans="1:10">
      <c r="A45" s="21">
        <v>5</v>
      </c>
      <c r="B45" s="22" t="s">
        <v>30</v>
      </c>
      <c r="C45" s="23">
        <v>0</v>
      </c>
      <c r="D45" s="21">
        <v>0</v>
      </c>
      <c r="E45" s="23">
        <f>C45</f>
        <v>0</v>
      </c>
      <c r="F45" s="15">
        <v>0</v>
      </c>
      <c r="G45" s="15">
        <v>0</v>
      </c>
      <c r="H45" s="15">
        <v>0</v>
      </c>
      <c r="I45" s="40"/>
      <c r="J45" s="41" t="s">
        <v>31</v>
      </c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v>0</v>
      </c>
      <c r="I46" s="40"/>
      <c r="J46" s="42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v>0</v>
      </c>
      <c r="I47" s="40"/>
      <c r="J47" s="4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v>0</v>
      </c>
      <c r="I48" s="40"/>
      <c r="J48" s="42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v>0</v>
      </c>
      <c r="I49" s="43"/>
      <c r="J49" s="42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v>0</v>
      </c>
      <c r="I50" s="43"/>
      <c r="J50" s="42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v>0</v>
      </c>
      <c r="I51" s="43"/>
      <c r="J51" s="42"/>
    </row>
    <row r="52" customHeight="1" spans="1:10">
      <c r="A52" s="28"/>
      <c r="B52" s="29"/>
      <c r="C52" s="30"/>
      <c r="D52" s="28"/>
      <c r="E52" s="30"/>
      <c r="F52" s="15">
        <v>0</v>
      </c>
      <c r="G52" s="15">
        <v>0</v>
      </c>
      <c r="H52" s="15">
        <v>0</v>
      </c>
      <c r="I52" s="43"/>
      <c r="J52" s="42"/>
    </row>
    <row r="53" customHeight="1" spans="1:10">
      <c r="A53" s="28"/>
      <c r="B53" s="29"/>
      <c r="C53" s="30"/>
      <c r="D53" s="28"/>
      <c r="E53" s="30"/>
      <c r="F53" s="15">
        <v>0</v>
      </c>
      <c r="G53" s="15">
        <v>0</v>
      </c>
      <c r="H53" s="15">
        <v>0</v>
      </c>
      <c r="I53" s="43"/>
      <c r="J53" s="42"/>
    </row>
    <row r="54" customHeight="1" spans="1:10">
      <c r="A54" s="28"/>
      <c r="B54" s="29"/>
      <c r="C54" s="30"/>
      <c r="D54" s="28"/>
      <c r="E54" s="30"/>
      <c r="F54" s="15">
        <v>0</v>
      </c>
      <c r="G54" s="15">
        <v>0</v>
      </c>
      <c r="H54" s="15">
        <v>0</v>
      </c>
      <c r="I54" s="43"/>
      <c r="J54" s="42"/>
    </row>
    <row r="55" customHeight="1" spans="1:10">
      <c r="A55" s="28"/>
      <c r="B55" s="29"/>
      <c r="C55" s="30"/>
      <c r="D55" s="28"/>
      <c r="E55" s="30"/>
      <c r="F55" s="15">
        <v>0</v>
      </c>
      <c r="G55" s="15">
        <v>0</v>
      </c>
      <c r="H55" s="15">
        <v>0</v>
      </c>
      <c r="I55" s="43"/>
      <c r="J55" s="42"/>
    </row>
    <row r="56" customHeight="1" spans="1:10">
      <c r="A56" s="28"/>
      <c r="B56" s="29"/>
      <c r="C56" s="30"/>
      <c r="D56" s="28"/>
      <c r="E56" s="30"/>
      <c r="F56" s="15">
        <v>0</v>
      </c>
      <c r="G56" s="15">
        <v>0</v>
      </c>
      <c r="H56" s="15">
        <v>0</v>
      </c>
      <c r="I56" s="43"/>
      <c r="J56" s="42"/>
    </row>
    <row r="57" customHeight="1" spans="1:10">
      <c r="A57" s="28"/>
      <c r="B57" s="29"/>
      <c r="C57" s="26"/>
      <c r="D57" s="24"/>
      <c r="E57" s="26"/>
      <c r="F57" s="15">
        <v>0</v>
      </c>
      <c r="G57" s="15">
        <v>0</v>
      </c>
      <c r="H57" s="15">
        <v>0</v>
      </c>
      <c r="I57" s="43"/>
      <c r="J57" s="42"/>
    </row>
    <row r="58" s="1" customFormat="1" customHeight="1" spans="1:10">
      <c r="A58" s="17"/>
      <c r="B58" s="18" t="s">
        <v>32</v>
      </c>
      <c r="C58" s="19">
        <f>SUM(C45:C57)</f>
        <v>0</v>
      </c>
      <c r="D58" s="20">
        <f t="shared" ref="D58" si="3">SUM(D45)</f>
        <v>0</v>
      </c>
      <c r="E58" s="20">
        <f>E45+E57</f>
        <v>0</v>
      </c>
      <c r="F58" s="19">
        <f>SUM(F45:F57)</f>
        <v>0</v>
      </c>
      <c r="G58" s="19">
        <f>SUM(G45:G57)</f>
        <v>0</v>
      </c>
      <c r="H58" s="19">
        <f>SUM(H45:H57)</f>
        <v>0</v>
      </c>
      <c r="I58" s="35"/>
      <c r="J58" s="44"/>
    </row>
    <row r="59" customHeight="1" spans="1:10">
      <c r="A59" s="13">
        <v>6</v>
      </c>
      <c r="B59" s="14" t="s">
        <v>33</v>
      </c>
      <c r="C59" s="15">
        <v>0</v>
      </c>
      <c r="D59" s="13">
        <v>0</v>
      </c>
      <c r="E59" s="16">
        <f>C59*D59</f>
        <v>0</v>
      </c>
      <c r="F59" s="15">
        <v>0</v>
      </c>
      <c r="G59" s="15">
        <v>0</v>
      </c>
      <c r="H59" s="15">
        <f t="shared" ref="H58:H74" si="4">F59+G59</f>
        <v>0</v>
      </c>
      <c r="I59" s="32"/>
      <c r="J59" s="33" t="s">
        <v>34</v>
      </c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4"/>
        <v>0</v>
      </c>
      <c r="I60" s="32"/>
      <c r="J60" s="38"/>
    </row>
    <row r="61" customHeight="1" spans="1:10">
      <c r="A61" s="13"/>
      <c r="B61" s="14"/>
      <c r="C61" s="15"/>
      <c r="D61" s="13"/>
      <c r="E61" s="16"/>
      <c r="F61" s="15">
        <v>0</v>
      </c>
      <c r="G61" s="15">
        <v>0</v>
      </c>
      <c r="H61" s="15">
        <f t="shared" si="4"/>
        <v>0</v>
      </c>
      <c r="I61" s="32"/>
      <c r="J61" s="38"/>
    </row>
    <row r="62" customHeight="1" spans="1:10">
      <c r="A62" s="13"/>
      <c r="B62" s="14"/>
      <c r="C62" s="15"/>
      <c r="D62" s="13"/>
      <c r="E62" s="16"/>
      <c r="F62" s="15">
        <v>0</v>
      </c>
      <c r="G62" s="15">
        <v>0</v>
      </c>
      <c r="H62" s="15">
        <f t="shared" si="4"/>
        <v>0</v>
      </c>
      <c r="I62" s="32"/>
      <c r="J62" s="38"/>
    </row>
    <row r="63" s="1" customFormat="1" customHeight="1" spans="1:10">
      <c r="A63" s="17"/>
      <c r="B63" s="18" t="s">
        <v>35</v>
      </c>
      <c r="C63" s="19">
        <f>SUM(C59)</f>
        <v>0</v>
      </c>
      <c r="D63" s="20">
        <f t="shared" ref="D63:E63" si="5">SUM(D59)</f>
        <v>0</v>
      </c>
      <c r="E63" s="20">
        <f t="shared" si="5"/>
        <v>0</v>
      </c>
      <c r="F63" s="19">
        <f>SUM(F59:F62)</f>
        <v>0</v>
      </c>
      <c r="G63" s="19">
        <f t="shared" ref="G63:H63" si="6">SUM(G59:G62)</f>
        <v>0</v>
      </c>
      <c r="H63" s="19">
        <f t="shared" si="6"/>
        <v>0</v>
      </c>
      <c r="I63" s="35"/>
      <c r="J63" s="39"/>
    </row>
    <row r="64" customHeight="1" spans="1:10">
      <c r="A64" s="13">
        <v>7</v>
      </c>
      <c r="B64" s="14" t="s">
        <v>36</v>
      </c>
      <c r="C64" s="15">
        <v>0</v>
      </c>
      <c r="D64" s="13">
        <v>0</v>
      </c>
      <c r="E64" s="16">
        <f>C64</f>
        <v>0</v>
      </c>
      <c r="F64" s="15">
        <v>0</v>
      </c>
      <c r="G64" s="15">
        <v>0</v>
      </c>
      <c r="H64" s="15">
        <f t="shared" ref="H64:H67" si="7">F64+G64</f>
        <v>0</v>
      </c>
      <c r="I64" s="32"/>
      <c r="J64" s="45"/>
    </row>
    <row r="65" customHeight="1" spans="1:10">
      <c r="A65" s="13"/>
      <c r="B65" s="14"/>
      <c r="C65" s="15"/>
      <c r="D65" s="13"/>
      <c r="E65" s="16"/>
      <c r="F65" s="15">
        <v>0</v>
      </c>
      <c r="G65" s="15">
        <v>0</v>
      </c>
      <c r="H65" s="15">
        <f t="shared" si="7"/>
        <v>0</v>
      </c>
      <c r="I65" s="32"/>
      <c r="J65" s="54"/>
    </row>
    <row r="66" customHeight="1" spans="1:10">
      <c r="A66" s="13"/>
      <c r="B66" s="14"/>
      <c r="C66" s="15"/>
      <c r="D66" s="13"/>
      <c r="E66" s="16"/>
      <c r="F66" s="15">
        <v>0</v>
      </c>
      <c r="G66" s="15">
        <v>0</v>
      </c>
      <c r="H66" s="15">
        <f t="shared" si="7"/>
        <v>0</v>
      </c>
      <c r="I66" s="55"/>
      <c r="J66" s="54"/>
    </row>
    <row r="67" customHeight="1" spans="1:10">
      <c r="A67" s="13"/>
      <c r="B67" s="14"/>
      <c r="C67" s="15"/>
      <c r="D67" s="13"/>
      <c r="E67" s="16"/>
      <c r="F67" s="15">
        <v>0</v>
      </c>
      <c r="G67" s="15">
        <v>0</v>
      </c>
      <c r="H67" s="15">
        <f t="shared" si="7"/>
        <v>0</v>
      </c>
      <c r="I67" s="32"/>
      <c r="J67" s="54"/>
    </row>
    <row r="68" s="1" customFormat="1" customHeight="1" spans="1:10">
      <c r="A68" s="17"/>
      <c r="B68" s="18" t="s">
        <v>37</v>
      </c>
      <c r="C68" s="19">
        <f>SUM(C64)</f>
        <v>0</v>
      </c>
      <c r="D68" s="20">
        <f t="shared" ref="D68:E68" si="8">SUM(D64)</f>
        <v>0</v>
      </c>
      <c r="E68" s="20">
        <f t="shared" si="8"/>
        <v>0</v>
      </c>
      <c r="F68" s="19">
        <f>SUM(F64:F67)</f>
        <v>0</v>
      </c>
      <c r="G68" s="19">
        <f>SUM(G64:G67)</f>
        <v>0</v>
      </c>
      <c r="H68" s="19">
        <f>SUM(H64:H67)</f>
        <v>0</v>
      </c>
      <c r="I68" s="35"/>
      <c r="J68" s="56"/>
    </row>
    <row r="69" customHeight="1" spans="1:10">
      <c r="A69" s="13">
        <v>8</v>
      </c>
      <c r="B69" s="14" t="s">
        <v>38</v>
      </c>
      <c r="C69" s="15">
        <v>0</v>
      </c>
      <c r="D69" s="13">
        <v>0</v>
      </c>
      <c r="E69" s="16">
        <f>C69*D69</f>
        <v>0</v>
      </c>
      <c r="F69" s="15">
        <v>0</v>
      </c>
      <c r="G69" s="15">
        <v>0</v>
      </c>
      <c r="H69" s="15">
        <f t="shared" si="4"/>
        <v>0</v>
      </c>
      <c r="I69" s="32"/>
      <c r="J69" s="37" t="s">
        <v>39</v>
      </c>
    </row>
    <row r="70" customHeight="1" spans="1:10">
      <c r="A70" s="13"/>
      <c r="B70" s="14"/>
      <c r="C70" s="15"/>
      <c r="D70" s="13"/>
      <c r="E70" s="16"/>
      <c r="F70" s="15">
        <v>0</v>
      </c>
      <c r="G70" s="15">
        <v>0</v>
      </c>
      <c r="H70" s="15">
        <f t="shared" si="4"/>
        <v>0</v>
      </c>
      <c r="I70" s="32"/>
      <c r="J70" s="38"/>
    </row>
    <row r="71" s="1" customFormat="1" customHeight="1" spans="1:10">
      <c r="A71" s="17"/>
      <c r="B71" s="18" t="s">
        <v>40</v>
      </c>
      <c r="C71" s="19">
        <f>SUM(C69)</f>
        <v>0</v>
      </c>
      <c r="D71" s="20">
        <f t="shared" ref="D71:E71" si="9">SUM(D69)</f>
        <v>0</v>
      </c>
      <c r="E71" s="20">
        <f t="shared" si="9"/>
        <v>0</v>
      </c>
      <c r="F71" s="19">
        <f>SUM(F69:F70)</f>
        <v>0</v>
      </c>
      <c r="G71" s="19">
        <f t="shared" ref="G71:H71" si="10">SUM(G69:G70)</f>
        <v>0</v>
      </c>
      <c r="H71" s="19">
        <f t="shared" si="10"/>
        <v>0</v>
      </c>
      <c r="I71" s="35"/>
      <c r="J71" s="39"/>
    </row>
    <row r="72" customHeight="1" spans="1:10">
      <c r="A72" s="13">
        <v>9</v>
      </c>
      <c r="B72" s="14" t="s">
        <v>41</v>
      </c>
      <c r="C72" s="15">
        <v>0</v>
      </c>
      <c r="D72" s="13">
        <v>0</v>
      </c>
      <c r="E72" s="16">
        <f>C72*D72</f>
        <v>0</v>
      </c>
      <c r="F72" s="15">
        <v>0</v>
      </c>
      <c r="G72" s="15">
        <v>0</v>
      </c>
      <c r="H72" s="15">
        <f t="shared" si="4"/>
        <v>0</v>
      </c>
      <c r="I72" s="32"/>
      <c r="J72" s="33" t="s">
        <v>42</v>
      </c>
    </row>
    <row r="73" customHeight="1" spans="1:10">
      <c r="A73" s="13"/>
      <c r="B73" s="14"/>
      <c r="C73" s="15"/>
      <c r="D73" s="13"/>
      <c r="E73" s="16"/>
      <c r="F73" s="15">
        <v>0</v>
      </c>
      <c r="G73" s="15">
        <v>0</v>
      </c>
      <c r="H73" s="15">
        <f t="shared" si="4"/>
        <v>0</v>
      </c>
      <c r="I73" s="32"/>
      <c r="J73" s="34"/>
    </row>
    <row r="74" customHeight="1" spans="1:10">
      <c r="A74" s="13"/>
      <c r="B74" s="14"/>
      <c r="C74" s="15"/>
      <c r="D74" s="13"/>
      <c r="E74" s="16"/>
      <c r="F74" s="15">
        <v>0</v>
      </c>
      <c r="G74" s="15">
        <v>0</v>
      </c>
      <c r="H74" s="15">
        <f t="shared" si="4"/>
        <v>0</v>
      </c>
      <c r="I74" s="32"/>
      <c r="J74" s="34"/>
    </row>
    <row r="75" s="1" customFormat="1" customHeight="1" spans="1:10">
      <c r="A75" s="17"/>
      <c r="B75" s="18" t="s">
        <v>43</v>
      </c>
      <c r="C75" s="19">
        <f>SUM(C72)</f>
        <v>0</v>
      </c>
      <c r="D75" s="20">
        <f t="shared" ref="D75:E75" si="11">SUM(D72)</f>
        <v>0</v>
      </c>
      <c r="E75" s="20">
        <f t="shared" si="11"/>
        <v>0</v>
      </c>
      <c r="F75" s="19">
        <f>SUM(F72:F74)</f>
        <v>0</v>
      </c>
      <c r="G75" s="19">
        <f t="shared" ref="G75:H75" si="12">SUM(G72:G74)</f>
        <v>0</v>
      </c>
      <c r="H75" s="19">
        <f t="shared" si="12"/>
        <v>0</v>
      </c>
      <c r="I75" s="35"/>
      <c r="J75" s="36"/>
    </row>
    <row r="76" customHeight="1" spans="1:10">
      <c r="A76" s="24">
        <v>10</v>
      </c>
      <c r="B76" s="14" t="s">
        <v>44</v>
      </c>
      <c r="C76" s="15">
        <v>0</v>
      </c>
      <c r="D76" s="13">
        <v>0</v>
      </c>
      <c r="E76" s="16">
        <v>0</v>
      </c>
      <c r="F76" s="15">
        <v>0</v>
      </c>
      <c r="G76" s="15">
        <v>0</v>
      </c>
      <c r="H76" s="15">
        <v>0</v>
      </c>
      <c r="I76" s="32"/>
      <c r="J76" s="54"/>
    </row>
    <row r="77" s="1" customFormat="1" customHeight="1" spans="1:10">
      <c r="A77" s="17"/>
      <c r="B77" s="18" t="s">
        <v>45</v>
      </c>
      <c r="C77" s="19">
        <f>C76</f>
        <v>0</v>
      </c>
      <c r="D77" s="20">
        <f>D76</f>
        <v>0</v>
      </c>
      <c r="E77" s="20">
        <f>E76</f>
        <v>0</v>
      </c>
      <c r="F77" s="19">
        <f>SUM(F76:F76)</f>
        <v>0</v>
      </c>
      <c r="G77" s="19">
        <f>SUM(G76:G76)</f>
        <v>0</v>
      </c>
      <c r="H77" s="19">
        <f>H76</f>
        <v>0</v>
      </c>
      <c r="I77" s="35"/>
      <c r="J77" s="56"/>
    </row>
    <row r="78" customHeight="1" spans="1:10">
      <c r="A78" s="17"/>
      <c r="B78" s="18" t="s">
        <v>46</v>
      </c>
      <c r="C78" s="19">
        <f>SUM(C77,C75,C71,C68,C63,C58,C44,C38,C16,C13)</f>
        <v>0</v>
      </c>
      <c r="D78" s="20">
        <f>SUM(D77,D75,D71,D68,D63,D58,D44,D38,D16,D13)</f>
        <v>0</v>
      </c>
      <c r="E78" s="20">
        <f>SUM(E77,E75,E71,E68,E63,E58,E44,E38,E16,E13)</f>
        <v>0</v>
      </c>
      <c r="F78" s="19">
        <f>SUM(F77,F75,F71,F68,F63,F58,F44,F38,F16,F13)</f>
        <v>18308</v>
      </c>
      <c r="G78" s="19">
        <f>SUM(G77,G75,G71,G68,G63,G58,G44,G38,G16,G13)</f>
        <v>403</v>
      </c>
      <c r="H78" s="19">
        <f>H13+H38+H16+H44+H58+H63+H68+H71+H75+H77</f>
        <v>18711</v>
      </c>
      <c r="I78" s="35"/>
      <c r="J78" s="57"/>
    </row>
    <row r="82" customHeight="1" spans="1:9">
      <c r="A82" s="46" t="s">
        <v>47</v>
      </c>
      <c r="B82" s="47"/>
      <c r="C82" s="48" t="s">
        <v>48</v>
      </c>
      <c r="D82" s="48"/>
      <c r="E82" s="48" t="s">
        <v>49</v>
      </c>
      <c r="F82" s="48"/>
      <c r="G82" s="48" t="s">
        <v>50</v>
      </c>
      <c r="H82" s="48"/>
      <c r="I82" s="58" t="s">
        <v>51</v>
      </c>
    </row>
    <row r="83" customHeight="1" spans="1:9">
      <c r="A83" s="49">
        <f>E78</f>
        <v>0</v>
      </c>
      <c r="B83" s="50"/>
      <c r="C83" s="50">
        <f>H78</f>
        <v>18711</v>
      </c>
      <c r="D83" s="50"/>
      <c r="E83" s="50">
        <f>F78</f>
        <v>18308</v>
      </c>
      <c r="F83" s="50"/>
      <c r="G83" s="50">
        <f>G78</f>
        <v>403</v>
      </c>
      <c r="H83" s="50"/>
      <c r="I83" s="59">
        <f>A83-C83</f>
        <v>-18711</v>
      </c>
    </row>
    <row r="85" customHeight="1" spans="1:9">
      <c r="A85" s="51" t="s">
        <v>52</v>
      </c>
      <c r="B85" s="52"/>
      <c r="C85" s="53" t="s">
        <v>53</v>
      </c>
      <c r="D85" s="51"/>
      <c r="E85" s="51" t="s">
        <v>54</v>
      </c>
      <c r="F85" s="51"/>
      <c r="G85" s="51" t="s">
        <v>55</v>
      </c>
      <c r="H85" s="51"/>
      <c r="I85" s="52"/>
    </row>
  </sheetData>
  <mergeCells count="71">
    <mergeCell ref="C2:H2"/>
    <mergeCell ref="C6:E6"/>
    <mergeCell ref="F6:I6"/>
    <mergeCell ref="A82:B82"/>
    <mergeCell ref="C82:D82"/>
    <mergeCell ref="E82:F82"/>
    <mergeCell ref="G82:H82"/>
    <mergeCell ref="A83:B83"/>
    <mergeCell ref="C83:D83"/>
    <mergeCell ref="E83:F83"/>
    <mergeCell ref="G83:H83"/>
    <mergeCell ref="A6:A7"/>
    <mergeCell ref="A8:A12"/>
    <mergeCell ref="A14:A15"/>
    <mergeCell ref="A17:A37"/>
    <mergeCell ref="A39:A43"/>
    <mergeCell ref="A45:A57"/>
    <mergeCell ref="A59:A62"/>
    <mergeCell ref="A64:A67"/>
    <mergeCell ref="A69:A70"/>
    <mergeCell ref="A72:A74"/>
    <mergeCell ref="B6:B7"/>
    <mergeCell ref="B8:B12"/>
    <mergeCell ref="B14:B15"/>
    <mergeCell ref="B17:B37"/>
    <mergeCell ref="B39:B43"/>
    <mergeCell ref="B45:B57"/>
    <mergeCell ref="B59:B62"/>
    <mergeCell ref="B64:B67"/>
    <mergeCell ref="B69:B70"/>
    <mergeCell ref="B72:B74"/>
    <mergeCell ref="C8:C12"/>
    <mergeCell ref="C14:C15"/>
    <mergeCell ref="C17:C37"/>
    <mergeCell ref="C39:C43"/>
    <mergeCell ref="C45:C57"/>
    <mergeCell ref="C59:C62"/>
    <mergeCell ref="C64:C67"/>
    <mergeCell ref="C69:C70"/>
    <mergeCell ref="C72:C74"/>
    <mergeCell ref="D8:D12"/>
    <mergeCell ref="D14:D15"/>
    <mergeCell ref="D17:D37"/>
    <mergeCell ref="D39:D43"/>
    <mergeCell ref="D45:D57"/>
    <mergeCell ref="D59:D62"/>
    <mergeCell ref="D64:D67"/>
    <mergeCell ref="D69:D70"/>
    <mergeCell ref="D72:D74"/>
    <mergeCell ref="E8:E12"/>
    <mergeCell ref="E14:E15"/>
    <mergeCell ref="E17:E37"/>
    <mergeCell ref="E39:E43"/>
    <mergeCell ref="E45:E57"/>
    <mergeCell ref="E59:E62"/>
    <mergeCell ref="E64:E67"/>
    <mergeCell ref="E69:E70"/>
    <mergeCell ref="E72:E74"/>
    <mergeCell ref="J4:J5"/>
    <mergeCell ref="J6:J7"/>
    <mergeCell ref="J8:J13"/>
    <mergeCell ref="J14:J16"/>
    <mergeCell ref="J17:J38"/>
    <mergeCell ref="J39:J44"/>
    <mergeCell ref="J45:J58"/>
    <mergeCell ref="J59:J63"/>
    <mergeCell ref="J64:J68"/>
    <mergeCell ref="J69:J71"/>
    <mergeCell ref="J72:J75"/>
    <mergeCell ref="J76:J77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2019-12-18T03:14:41Z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