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A 团" sheetId="3" r:id="rId1"/>
    <sheet name="退票票样" sheetId="5" r:id="rId2"/>
  </sheets>
  <definedNames>
    <definedName name="_xlnm._FilterDatabase" localSheetId="0" hidden="1">'A 团'!$B$8:$K$98</definedName>
    <definedName name="_xlnm._FilterDatabase" hidden="1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D0C2CCDB1341450D92FF6A62F0CAA93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2277725" cy="6181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3B9D1A241F034169853A8CBB3ABB97F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62305"/>
          <a:ext cx="12277725" cy="6219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DB2B45BFC93B4456B8F7C6F57EA07B7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27150"/>
          <a:ext cx="12239625" cy="6153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9F6223E3D9D34275BC97933602F5F92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988820"/>
          <a:ext cx="12296775" cy="6238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291958332A4B4C7ABC7096B19FDBC45D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654935"/>
          <a:ext cx="12287250" cy="6238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709BBC298D1743F4BE95E066457CCC1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3321050"/>
          <a:ext cx="12382500" cy="6200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522CB536C85147E9A92ECACB2BBAC14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0" y="3980815"/>
          <a:ext cx="12239625" cy="6191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F1725BBE1974420A9EB4524834FEEE4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0" y="4645025"/>
          <a:ext cx="12287250" cy="6238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D8D2A90486244E9FBA37D09A1E9ED18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0" y="5311140"/>
          <a:ext cx="12249150" cy="61817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<sst xmlns="http://schemas.openxmlformats.org/spreadsheetml/2006/main" count="651" uniqueCount="319">
  <si>
    <t>【机票应收款帐单】</t>
  </si>
  <si>
    <t>序号</t>
  </si>
  <si>
    <t>客人姓名</t>
  </si>
  <si>
    <t>记录编号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</si>
  <si>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</si>
  <si>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</si>
  <si>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</si>
  <si>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</si>
  <si>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</si>
  <si>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</si>
  <si>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</si>
  <si>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KMTA-260401-HZT880</t>
  </si>
  <si>
    <t xml:space="preserve">龙源 </t>
  </si>
  <si>
    <t>JW2Z7X</t>
  </si>
  <si>
    <t>MU9733 V SU23NOV CSXDLU HK2 1500</t>
  </si>
  <si>
    <t>781-9535222416</t>
  </si>
  <si>
    <t>310</t>
  </si>
  <si>
    <t>谭丽娇</t>
  </si>
  <si>
    <t>781-9535222417</t>
  </si>
  <si>
    <t>JG3434</t>
  </si>
  <si>
    <t>CZ8274 V WE26NOV DLUCSX HK2 1110 1330</t>
  </si>
  <si>
    <t>784-9535222418</t>
  </si>
  <si>
    <t>784-9535222419</t>
  </si>
  <si>
    <t>何凡</t>
  </si>
  <si>
    <t>JF12G9</t>
  </si>
  <si>
    <t xml:space="preserve"> CZ8292 E TU25NOV KMGCGO HK2 1930 2215 </t>
  </si>
  <si>
    <t xml:space="preserve">784-9535896111 </t>
  </si>
  <si>
    <t>李任希</t>
  </si>
  <si>
    <t xml:space="preserve">784-9535896112 </t>
  </si>
  <si>
    <t>倪凯杰</t>
  </si>
  <si>
    <t>HRK483</t>
  </si>
  <si>
    <t>CA1441 L MO24NOV PEKDLU HK2 0635 1040</t>
  </si>
  <si>
    <t>999-5520381181</t>
  </si>
  <si>
    <t>王然然</t>
  </si>
  <si>
    <t>999-5520381182</t>
  </si>
  <si>
    <t>王博</t>
  </si>
  <si>
    <t xml:space="preserve"> JM80KH</t>
  </si>
  <si>
    <t>CA1441 L MO24NOV PEKDLU HK4 0635 1040</t>
  </si>
  <si>
    <t>999-5520381183</t>
  </si>
  <si>
    <t>徐佳婧</t>
  </si>
  <si>
    <t>999-5520381184</t>
  </si>
  <si>
    <t>杨小宇</t>
  </si>
  <si>
    <t>999-5520381185</t>
  </si>
  <si>
    <t>张楠</t>
  </si>
  <si>
    <t>999-5520381186</t>
  </si>
  <si>
    <t>罗甜甜</t>
  </si>
  <si>
    <t xml:space="preserve"> KFL9LP</t>
  </si>
  <si>
    <t>CZ6994 A SU23NOV ZUHKWE HK2 1645 1840</t>
  </si>
  <si>
    <t>784-5520381191</t>
  </si>
  <si>
    <t>黄昭楠</t>
  </si>
  <si>
    <t>784-5520381192</t>
  </si>
  <si>
    <t>陈星宇</t>
  </si>
  <si>
    <t xml:space="preserve"> HM2JR1</t>
  </si>
  <si>
    <t>MF8613 Z SU23NOV JJNKWE HK2 1825 2045</t>
  </si>
  <si>
    <t>731-5520381188</t>
  </si>
  <si>
    <t>卓艺旋</t>
  </si>
  <si>
    <t>731-5520381189</t>
  </si>
  <si>
    <t>李滢</t>
  </si>
  <si>
    <t>KWC8N5</t>
  </si>
  <si>
    <t>*MF2330 T FR21NOV PKXDLU HK2 0930 1310</t>
  </si>
  <si>
    <t>731-5520381307</t>
  </si>
  <si>
    <t>张洁洁</t>
  </si>
  <si>
    <t>731-5520381308</t>
  </si>
  <si>
    <t>黄影</t>
  </si>
  <si>
    <t>HS48Z9</t>
  </si>
  <si>
    <t>CZ6595 H MO24NOV CANDLU HK2 0840 1140</t>
  </si>
  <si>
    <t>784-5520381310</t>
  </si>
  <si>
    <t>江志超</t>
  </si>
  <si>
    <t>784-5520381311</t>
  </si>
  <si>
    <t>林杭</t>
  </si>
  <si>
    <t>KZP11X</t>
  </si>
  <si>
    <t xml:space="preserve"> *3U5476 R MO17NOV HGHDLU HK2 1340 1745</t>
  </si>
  <si>
    <t>876-5520381315</t>
  </si>
  <si>
    <t>宋娉</t>
  </si>
  <si>
    <t>876-5520381316</t>
  </si>
  <si>
    <t xml:space="preserve">骆丹 </t>
  </si>
  <si>
    <t>HYTSCB</t>
  </si>
  <si>
    <t>CA1499 V SU23NOV PEKDLU HK1 1410 1830</t>
  </si>
  <si>
    <t>999-5520381317</t>
  </si>
  <si>
    <t>王静</t>
  </si>
  <si>
    <t>KRP9TH</t>
  </si>
  <si>
    <t>HO1141 Z MO24NOV PVGKWE HK1 1505 1825</t>
  </si>
  <si>
    <t>018-5520381318</t>
  </si>
  <si>
    <t>李慎芳</t>
  </si>
  <si>
    <t>JS19RV</t>
  </si>
  <si>
    <t>MU6967 K SU23NOV TAOKHN HK2 1525 1730</t>
  </si>
  <si>
    <t>781-5520381319</t>
  </si>
  <si>
    <t>王栋</t>
  </si>
  <si>
    <t>781-5520381320</t>
  </si>
  <si>
    <t>KX31Z6</t>
  </si>
  <si>
    <t>MU9739 V MO24NOV DLUPKX HK1 1400</t>
  </si>
  <si>
    <t>781-5520381348</t>
  </si>
  <si>
    <t>HR7W3N</t>
  </si>
  <si>
    <t>CA2552 L TH27NOV DLUTFU HK2 1120 1300</t>
  </si>
  <si>
    <t>999-5520381349</t>
  </si>
  <si>
    <t>999-5520381350</t>
  </si>
  <si>
    <t>JF5WD2</t>
  </si>
  <si>
    <t>SC4854 L TH27NOV TFUTAO HK2 1430 1710</t>
  </si>
  <si>
    <t>324-5520381351</t>
  </si>
  <si>
    <t>324-5520381352</t>
  </si>
  <si>
    <t>JPNDQL</t>
  </si>
  <si>
    <t xml:space="preserve">CZ2385 A FR28NOV CKGZUH HK2 1630 1835 </t>
  </si>
  <si>
    <t>784-5520381353</t>
  </si>
  <si>
    <t>784-5520381354</t>
  </si>
  <si>
    <t>陈栋</t>
  </si>
  <si>
    <t>KDMC87</t>
  </si>
  <si>
    <t>HU7549 E FR21NOV XIYKMG HK1 1650 1920</t>
  </si>
  <si>
    <t>880-5520381466</t>
  </si>
  <si>
    <t>鹿静月</t>
  </si>
  <si>
    <t>HTG2RV</t>
  </si>
  <si>
    <t>MU9740 R SU23NOV PKXDLU HK1 1350 1745</t>
  </si>
  <si>
    <t>781-5520381487</t>
  </si>
  <si>
    <t>刘浩</t>
  </si>
  <si>
    <t>HR92F4</t>
  </si>
  <si>
    <t>CZ8703 B FR21NOV SZXDLU HK2 0700 0955</t>
  </si>
  <si>
    <t>784-5520382033</t>
  </si>
  <si>
    <t>张凯</t>
  </si>
  <si>
    <t>784-5520382034</t>
  </si>
  <si>
    <t>HR92JL</t>
  </si>
  <si>
    <t>CZ8704 H TU25NOV DLUSZX HK1 1045 1315</t>
  </si>
  <si>
    <t>784-5520382036</t>
  </si>
  <si>
    <t>KD1TP7</t>
  </si>
  <si>
    <t>HU7253 E WE26NOV KWEJJN HK1 1640 1835</t>
  </si>
  <si>
    <t>880-5521462309</t>
  </si>
  <si>
    <t>汤星星</t>
  </si>
  <si>
    <t>HT1H4Z</t>
  </si>
  <si>
    <t>MU5730 S SU23NOV YIHKMG HK1 0945 1145</t>
  </si>
  <si>
    <t>781-5521838032</t>
  </si>
  <si>
    <t>未用</t>
  </si>
  <si>
    <t>宫鹏宇</t>
  </si>
  <si>
    <t>HG99CW</t>
  </si>
  <si>
    <t>MU5730 R SU23NOV YIHKMG HK1 0945 1145</t>
  </si>
  <si>
    <t>781-5521838256</t>
  </si>
  <si>
    <t>高嘉珩</t>
  </si>
  <si>
    <t>HE646J</t>
  </si>
  <si>
    <t>CA1499 V SU23NOV PEKDLU HK2 1410 1830</t>
  </si>
  <si>
    <t>999-5521838264</t>
  </si>
  <si>
    <t>易梦铃</t>
  </si>
  <si>
    <t>999-5521838265</t>
  </si>
  <si>
    <t>JT7DF7</t>
  </si>
  <si>
    <t>MU9739 T WE26NOV DLUPKX HK2 1400 1715</t>
  </si>
  <si>
    <t>781-5521838266</t>
  </si>
  <si>
    <t>781-5521838267</t>
  </si>
  <si>
    <t>褚琪桂梓</t>
  </si>
  <si>
    <t>HWMJFR</t>
  </si>
  <si>
    <t>MU9740 R SU23NOV PKXDLU HK2 1350</t>
  </si>
  <si>
    <t>781-5523606808</t>
  </si>
  <si>
    <t>魏红</t>
  </si>
  <si>
    <t>781-5523606809</t>
  </si>
  <si>
    <t>李红</t>
  </si>
  <si>
    <t>JQH8DQ</t>
  </si>
  <si>
    <t>3U8265 Q TH27NOV KMGTNA HK1 0950 1240</t>
  </si>
  <si>
    <t>876-5523606911</t>
  </si>
  <si>
    <t>KFNE38</t>
  </si>
  <si>
    <t>GS6472 K SU23NOV YIHKWE HK1 1530 1715</t>
  </si>
  <si>
    <t>826-5523607205</t>
  </si>
  <si>
    <t>JD1R6W</t>
  </si>
  <si>
    <t>MU9735 V WE26NOV DLUWUH HK1 1130 1400</t>
  </si>
  <si>
    <t>781-5523607264</t>
  </si>
  <si>
    <t>已倒</t>
  </si>
  <si>
    <t>HZ61PX</t>
  </si>
  <si>
    <t>MU9723 T TU25NOV DLUPKX HK1 1845 2215</t>
  </si>
  <si>
    <t>781-5523607335</t>
  </si>
  <si>
    <t>KECPTX</t>
  </si>
  <si>
    <t>CA1442 P WE26NOV DLUPEK RR1 2010 2355</t>
  </si>
  <si>
    <t>999-5520381488</t>
  </si>
  <si>
    <t>黄诏楠</t>
  </si>
  <si>
    <t>HN6MHZ</t>
  </si>
  <si>
    <t>CA4486 L FR05DEC DLUCKG HK2 1620 1805</t>
  </si>
  <si>
    <t>999-5523607323</t>
  </si>
  <si>
    <t>999-5523607324</t>
  </si>
  <si>
    <t>杨李瀚妍</t>
  </si>
  <si>
    <t>JFYYQB</t>
  </si>
  <si>
    <t>ZH9458 P WE26NOV KMGSZX HK2 2005 2210</t>
  </si>
  <si>
    <t>479-5523607348</t>
  </si>
  <si>
    <t>杨维浩</t>
  </si>
  <si>
    <t>479-5523607349</t>
  </si>
  <si>
    <t>JP6MXH</t>
  </si>
  <si>
    <t>CZ2040 A1 WE26NOV DLUCAN HK1 1125 1345                   CZ3877 A1 WE26NOV CANFOC HK1 1440 1615</t>
  </si>
  <si>
    <t>784-5523607469</t>
  </si>
  <si>
    <t>曾妮</t>
  </si>
  <si>
    <t>HWHTNX</t>
  </si>
  <si>
    <t>MU9745 L FR28NOV KMGNNG HK1 0830 1000</t>
  </si>
  <si>
    <t>781-5595747449</t>
  </si>
  <si>
    <t>骆丹</t>
  </si>
  <si>
    <t>KDNM7T</t>
  </si>
  <si>
    <t>HU7212 Q FR28NOV KMGPEK HK1 1430 1815</t>
  </si>
  <si>
    <t xml:space="preserve">  </t>
  </si>
  <si>
    <t>880-5595747454</t>
  </si>
  <si>
    <t>JZMXGG</t>
  </si>
  <si>
    <t>CA1500 V SA29NOV DLUPEK HK2 1000 1330</t>
  </si>
  <si>
    <t>999-5595747456</t>
  </si>
  <si>
    <t>999-5595747457</t>
  </si>
  <si>
    <t>JZGJXP</t>
  </si>
  <si>
    <t>MU9739 R SA29NOV DLUPKX HK2 1400 1715</t>
  </si>
  <si>
    <t>781-5595747458</t>
  </si>
  <si>
    <t>781-5595747459</t>
  </si>
  <si>
    <t>JZ7BGH</t>
  </si>
  <si>
    <t>JD5920 V SU28DEC DLUPKX HK2 1105 1355</t>
  </si>
  <si>
    <t>898-5595747562</t>
  </si>
  <si>
    <t>898-5595747563</t>
  </si>
  <si>
    <t>HV3N65</t>
  </si>
  <si>
    <t>CA8936 P TH27NOV KMGDLC HK1 1405 1840</t>
  </si>
  <si>
    <t>999-5595747574</t>
  </si>
  <si>
    <t>KEQDC0</t>
  </si>
  <si>
    <t>CA1442 K WE26NOV DLUPEK HK2 2010 2355</t>
  </si>
  <si>
    <t>999-5595747576</t>
  </si>
  <si>
    <t>999-5595747577</t>
  </si>
  <si>
    <t>HWD85Z</t>
  </si>
  <si>
    <t>JD5132 A TH27NOV LJGCAN HK2 2250 0120+1</t>
  </si>
  <si>
    <t>898-5595511345</t>
  </si>
  <si>
    <t>898-5595511346</t>
  </si>
  <si>
    <t>JNDDK7</t>
  </si>
  <si>
    <t>3U8181 L SA29NOV KHNHSN HK1 1640 1800</t>
  </si>
  <si>
    <t>876-5595511348</t>
  </si>
  <si>
    <t>CA4001 Y FR28NOV CKGTSN HK2 1555 1850</t>
  </si>
  <si>
    <t>999-5596810296</t>
  </si>
  <si>
    <t>999-5596810297</t>
  </si>
  <si>
    <t>包志康</t>
  </si>
  <si>
    <t>KRD8RV</t>
  </si>
  <si>
    <t xml:space="preserve">MU9697 V TH27NOV DLUHGH </t>
  </si>
  <si>
    <t>781-5520381198</t>
  </si>
  <si>
    <t>盛璐瑶</t>
  </si>
  <si>
    <t>781-5520381199</t>
  </si>
  <si>
    <t>王诗佳</t>
  </si>
  <si>
    <t>781-5520381200</t>
  </si>
  <si>
    <t>庄婷</t>
  </si>
  <si>
    <t>781-5520381201</t>
  </si>
  <si>
    <t>应收小计</t>
  </si>
  <si>
    <t>应收合计</t>
  </si>
  <si>
    <t>备注</t>
  </si>
  <si>
    <t xml:space="preserve"> </t>
  </si>
  <si>
    <t>制单人：</t>
  </si>
  <si>
    <t>财务审核人：</t>
  </si>
  <si>
    <t>周洁</t>
  </si>
  <si>
    <t>11.20  A67309 深圳-保山  7:25--10:10</t>
  </si>
  <si>
    <t>389-2147899705</t>
  </si>
  <si>
    <t>携程</t>
  </si>
  <si>
    <t>389-2147899706</t>
  </si>
  <si>
    <t>冯卫国</t>
  </si>
  <si>
    <t>11.23 G54493/MU9733  包头--大理  07:10-09:00/15:00-17:40</t>
  </si>
  <si>
    <t>987-2338293926</t>
  </si>
  <si>
    <t>聂彩霞</t>
  </si>
  <si>
    <t>987-2338293927</t>
  </si>
  <si>
    <t>11.17  PN6445  郑州--丽江</t>
  </si>
  <si>
    <t>847-9534934828</t>
  </si>
  <si>
    <t>847-9534934829</t>
  </si>
  <si>
    <t>11.23 TV6018  杭州-大理</t>
  </si>
  <si>
    <t>088-2442517439</t>
  </si>
  <si>
    <t>088-2442517438</t>
  </si>
  <si>
    <t>088-2442517437</t>
  </si>
  <si>
    <t xml:space="preserve">庄婷 </t>
  </si>
  <si>
    <t>088-2442517440</t>
  </si>
  <si>
    <t>11.23 8L9782 贵阳--大理</t>
  </si>
  <si>
    <t>859-2173671861</t>
  </si>
  <si>
    <t>859-2173671862</t>
  </si>
  <si>
    <t>859-2173672002</t>
  </si>
  <si>
    <t>859-2173672001</t>
  </si>
  <si>
    <t>冯昕玥</t>
  </si>
  <si>
    <t>11月21日杭州一大理 TV6018</t>
  </si>
  <si>
    <t xml:space="preserve">088-2442518096 </t>
  </si>
  <si>
    <t xml:space="preserve">陈亮羽 </t>
  </si>
  <si>
    <t>088-2442518095</t>
  </si>
  <si>
    <t>11月24日贵阳一大理  8L9782</t>
  </si>
  <si>
    <t>859-2173683223</t>
  </si>
  <si>
    <t>11月23日南昌一大理8L9618</t>
  </si>
  <si>
    <t>859-2173683280</t>
  </si>
  <si>
    <t>859-2173683279</t>
  </si>
  <si>
    <t>11月22日 济南一 昆明KY8202</t>
  </si>
  <si>
    <t xml:space="preserve">833-2034446998 </t>
  </si>
  <si>
    <t>李金凯</t>
  </si>
  <si>
    <t>11月24日南昌一大理8L9618</t>
  </si>
  <si>
    <t>859-2173684506</t>
  </si>
  <si>
    <t>邦安琪</t>
  </si>
  <si>
    <t>859-2173684505</t>
  </si>
  <si>
    <t>11月25日大理一杭州TV6017</t>
  </si>
  <si>
    <t>088-2373046940</t>
  </si>
  <si>
    <t>11月29日 保山一深圳A67310</t>
  </si>
  <si>
    <t>389-2147911925</t>
  </si>
  <si>
    <t>11月28日大理一重庆PN6512</t>
  </si>
  <si>
    <t>847-5520703232</t>
  </si>
  <si>
    <t>847-5520703233</t>
  </si>
  <si>
    <t>汪海燕</t>
  </si>
  <si>
    <t>2025/11/22 西安-大理 JD5241</t>
  </si>
  <si>
    <t>898-5520853690</t>
  </si>
  <si>
    <t>11-28 大理-西安  TV6012</t>
  </si>
  <si>
    <t>088-2185447645</t>
  </si>
  <si>
    <t>2025/11/26 大理-贵阳 8L9781</t>
  </si>
  <si>
    <t>859-5520867902</t>
  </si>
  <si>
    <t>陈亮羽</t>
  </si>
  <si>
    <t>11-25 大理-杭州 TV6017</t>
  </si>
  <si>
    <t>088-5522160512</t>
  </si>
  <si>
    <t>2025/11/28 大理 -南昌 8L9617</t>
  </si>
  <si>
    <t>859-5522225021</t>
  </si>
  <si>
    <t>859-5522225020</t>
  </si>
  <si>
    <t>11月23日 贵阳一大理  8L9782</t>
  </si>
  <si>
    <t>859-5523473768</t>
  </si>
  <si>
    <t>12-05 重庆-珠海 PN6263</t>
  </si>
  <si>
    <t>847-5523456845</t>
  </si>
  <si>
    <t>847-5523456844</t>
  </si>
  <si>
    <t>11月26日 大理一西安 TV6012</t>
  </si>
  <si>
    <t>088-2442532675</t>
  </si>
  <si>
    <t>2025-11-26 大理凤仪机场 - 成都双流  TV9876</t>
  </si>
  <si>
    <t>088-2373092152</t>
  </si>
  <si>
    <t>西藏航空</t>
  </si>
  <si>
    <t>12-29 大理-南昌 8L9617</t>
  </si>
  <si>
    <t>859-5596228380</t>
  </si>
  <si>
    <t>12-28 大理-西安 TV6072</t>
  </si>
  <si>
    <t>088-2442537292</t>
  </si>
  <si>
    <t>11-28 大理-西安 TV6072</t>
  </si>
  <si>
    <t>088-2442538855</t>
  </si>
  <si>
    <t>11-29 大理-南昌 8L9617</t>
  </si>
  <si>
    <t>859-5596230110</t>
  </si>
  <si>
    <t>2025/12/14 大理-包头 TV6072/G52855</t>
  </si>
  <si>
    <t>987-2338379701</t>
  </si>
  <si>
    <t>987-2338379700</t>
  </si>
  <si>
    <t>11-28 大理-重庆 PN6512</t>
  </si>
  <si>
    <t>847-9537248339</t>
  </si>
  <si>
    <t>847-9537248338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</si>
</sst>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sz val="9.75"/>
      <color rgb="FF393939"/>
      <name val="Verdana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7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>
      <alignment vertical="center"/>
    </xf>
    <xf numFmtId="0" fontId="6" fillId="0" borderId="2" xfId="0" applyFont="1" applyFill="1" applyBorder="1">
      <alignment vertical="center"/>
    </xf>
    <xf numFmtId="0" fontId="6" fillId="3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3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3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8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49" fontId="9" fillId="0" borderId="7" xfId="0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 wrapText="1"/>
    </xf>
    <xf numFmtId="49" fontId="14" fillId="3" borderId="9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2" fillId="0" borderId="0" xfId="0" applyFont="1">
      <alignment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/>
    </xf>
    <xf numFmtId="176" fontId="15" fillId="3" borderId="9" xfId="0" applyNumberFormat="1" applyFont="1" applyFill="1" applyBorder="1" applyAlignment="1">
      <alignment horizontal="center" vertical="center"/>
    </xf>
    <xf numFmtId="49" fontId="15" fillId="0" borderId="9" xfId="0" applyNumberFormat="1" applyFont="1" applyFill="1" applyBorder="1" applyAlignment="1">
      <alignment horizontal="center" vertical="center"/>
    </xf>
    <xf numFmtId="176" fontId="15" fillId="0" borderId="9" xfId="0" applyNumberFormat="1" applyFont="1" applyFill="1" applyBorder="1" applyAlignment="1">
      <alignment horizontal="center" vertical="center"/>
    </xf>
    <xf numFmtId="176" fontId="15" fillId="2" borderId="9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>
      <alignment vertical="center"/>
    </xf>
    <xf numFmtId="0" fontId="16" fillId="3" borderId="0" xfId="0" applyFont="1" applyFill="1" applyBorder="1">
      <alignment vertical="center"/>
    </xf>
    <xf numFmtId="49" fontId="16" fillId="0" borderId="0" xfId="0" applyNumberFormat="1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2" fillId="3" borderId="0" xfId="0" applyFont="1" applyFill="1" applyBorder="1">
      <alignment vertical="center"/>
    </xf>
    <xf numFmtId="49" fontId="12" fillId="0" borderId="0" xfId="0" applyNumberFormat="1" applyFont="1" applyFill="1" applyBorder="1">
      <alignment vertical="center"/>
    </xf>
    <xf numFmtId="0" fontId="12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3" borderId="0" xfId="0" applyFont="1" applyFill="1">
      <alignment vertical="center"/>
    </xf>
    <xf numFmtId="49" fontId="12" fillId="0" borderId="0" xfId="0" applyNumberFormat="1" applyFont="1">
      <alignment vertical="center"/>
    </xf>
    <xf numFmtId="58" fontId="10" fillId="0" borderId="9" xfId="0" applyNumberFormat="1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png"/><Relationship Id="rId8" Type="http://schemas.openxmlformats.org/officeDocument/2006/relationships/image" Target="media/image9.png"/><Relationship Id="rId7" Type="http://schemas.openxmlformats.org/officeDocument/2006/relationships/image" Target="media/image8.png"/><Relationship Id="rId6" Type="http://schemas.openxmlformats.org/officeDocument/2006/relationships/image" Target="media/image7.png"/><Relationship Id="rId5" Type="http://schemas.openxmlformats.org/officeDocument/2006/relationships/image" Target="media/image6.png"/><Relationship Id="rId4" Type="http://schemas.openxmlformats.org/officeDocument/2006/relationships/image" Target="media/image5.png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2</xdr:col>
      <xdr:colOff>806450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021715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95</xdr:row>
      <xdr:rowOff>635</xdr:rowOff>
    </xdr:from>
    <xdr:to>
      <xdr:col>2</xdr:col>
      <xdr:colOff>806450</xdr:colOff>
      <xdr:row>97</xdr:row>
      <xdr:rowOff>165276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17050385"/>
          <a:ext cx="1021715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0"/>
  <sheetViews>
    <sheetView tabSelected="1" topLeftCell="A147" workbookViewId="0">
      <selection activeCell="P154" sqref="P154"/>
    </sheetView>
  </sheetViews>
  <sheetFormatPr defaultColWidth="9" defaultRowHeight="14"/>
  <cols>
    <col min="1" max="1" width="4" customWidth="1"/>
    <col min="2" max="2" width="4.16363636363636" style="4" customWidth="1"/>
    <col min="3" max="3" width="14.7272727272727" style="5" customWidth="1"/>
    <col min="4" max="4" width="7.81818181818182" style="5" customWidth="1"/>
    <col min="5" max="5" width="43.4545454545455" style="6" customWidth="1"/>
    <col min="6" max="6" width="7.18181818181818" style="7" customWidth="1"/>
    <col min="7" max="7" width="7.18181818181818" style="8" customWidth="1"/>
    <col min="8" max="8" width="7.90909090909091" customWidth="1"/>
    <col min="9" max="9" width="13.6636363636364" style="9" customWidth="1"/>
    <col min="10" max="10" width="6.5" style="10" customWidth="1"/>
    <col min="11" max="11" width="8.16363636363636" customWidth="1"/>
    <col min="12" max="12" width="12.7818181818182" customWidth="1"/>
  </cols>
  <sheetData>
    <row r="1" spans="2:13">
      <c r="B1" s="11"/>
      <c r="C1" s="12"/>
      <c r="D1" s="12"/>
      <c r="E1" s="13"/>
      <c r="F1" s="14"/>
      <c r="G1" s="15"/>
      <c r="H1" s="16"/>
      <c r="I1" s="17"/>
      <c r="J1" s="18"/>
      <c r="K1" s="16"/>
    </row>
    <row r="2" spans="2:13">
      <c r="B2" s="11"/>
      <c r="C2" s="12"/>
      <c r="D2" s="12"/>
      <c r="E2" s="13"/>
      <c r="F2" s="14"/>
      <c r="G2" s="15"/>
      <c r="H2" s="16"/>
      <c r="I2" s="17"/>
      <c r="J2" s="18"/>
      <c r="K2" s="16"/>
    </row>
    <row r="3" ht="17.5" spans="2:13">
      <c r="B3" s="19" t="s">
        <v>0</v>
      </c>
      <c r="C3" s="20"/>
      <c r="D3" s="20"/>
      <c r="E3" s="21"/>
      <c r="F3" s="22"/>
      <c r="G3" s="22"/>
      <c r="H3" s="23"/>
      <c r="I3" s="24"/>
      <c r="J3" s="25"/>
      <c r="K3" s="23"/>
    </row>
    <row r="4" s="1" customFormat="1" spans="2:13">
      <c r="B4" s="26"/>
      <c r="C4" s="27"/>
      <c r="D4" s="27"/>
      <c r="E4" s="28"/>
      <c r="F4" s="29"/>
      <c r="G4" s="30"/>
      <c r="H4" s="31"/>
      <c r="I4" s="32"/>
      <c r="J4" s="33"/>
      <c r="K4" s="34"/>
    </row>
    <row r="5" s="1" customFormat="1" spans="2:13">
      <c r="B5" s="35"/>
      <c r="C5" s="36"/>
      <c r="D5" s="36"/>
      <c r="E5" s="37"/>
      <c r="F5" s="38"/>
      <c r="G5" s="38"/>
      <c r="H5" s="39"/>
      <c r="I5" s="40"/>
      <c r="J5" s="41"/>
      <c r="K5" s="42"/>
    </row>
    <row r="6" s="1" customFormat="1" spans="2:13">
      <c r="B6" s="43"/>
      <c r="C6" s="44"/>
      <c r="D6" s="44"/>
      <c r="E6" s="45"/>
      <c r="F6" s="46"/>
      <c r="G6" s="47"/>
      <c r="H6" s="48"/>
      <c r="I6" s="49"/>
      <c r="J6" s="50"/>
      <c r="K6" s="51"/>
    </row>
    <row r="7" s="1" customFormat="1" spans="2:13">
      <c r="B7" s="52"/>
      <c r="C7" s="53"/>
      <c r="D7" s="53"/>
      <c r="E7" s="54"/>
      <c r="F7" s="38"/>
      <c r="G7" s="55"/>
      <c r="H7" s="56"/>
      <c r="I7" s="40"/>
      <c r="J7" s="41"/>
      <c r="K7" s="56"/>
    </row>
    <row r="8" s="2" customFormat="1" spans="2:13">
      <c r="B8" s="57" t="s">
        <v>1</v>
      </c>
      <c r="C8" s="58" t="s">
        <v>2</v>
      </c>
      <c r="D8" s="59" t="s">
        <v>3</v>
      </c>
      <c r="E8" s="60" t="s">
        <v>4</v>
      </c>
      <c r="F8" s="61" t="s">
        <v>5</v>
      </c>
      <c r="G8" s="61" t="s">
        <v>6</v>
      </c>
      <c r="H8" s="57" t="s">
        <v>7</v>
      </c>
      <c r="I8" s="62" t="s">
        <v>8</v>
      </c>
      <c r="J8" s="63" t="s">
        <v>9</v>
      </c>
      <c r="K8" s="57" t="s">
        <v>10</v>
      </c>
      <c r="L8" s="64"/>
      <c r="M8" s="65" t="s">
        <v>11</v>
      </c>
    </row>
    <row r="9" s="2" customFormat="1" spans="2:13">
      <c r="B9" s="66">
        <v>1</v>
      </c>
      <c r="C9" s="57" t="s">
        <v>12</v>
      </c>
      <c r="D9" s="57" t="s">
        <v>13</v>
      </c>
      <c r="E9" s="67" t="s">
        <v>14</v>
      </c>
      <c r="F9" s="61">
        <v>840</v>
      </c>
      <c r="G9" s="61">
        <v>5</v>
      </c>
      <c r="H9" s="57"/>
      <c r="I9" s="62" t="s">
        <v>15</v>
      </c>
      <c r="J9" s="63" t="s">
        <v>16</v>
      </c>
      <c r="K9" s="57"/>
      <c r="L9" s="64"/>
    </row>
    <row r="10" s="2" customFormat="1" spans="2:13">
      <c r="B10" s="66">
        <v>2</v>
      </c>
      <c r="C10" s="57" t="s">
        <v>17</v>
      </c>
      <c r="D10" s="57" t="s">
        <v>13</v>
      </c>
      <c r="E10" s="67" t="s">
        <v>14</v>
      </c>
      <c r="F10" s="61">
        <v>840</v>
      </c>
      <c r="G10" s="61">
        <v>5</v>
      </c>
      <c r="H10" s="68"/>
      <c r="I10" s="62" t="s">
        <v>18</v>
      </c>
      <c r="J10" s="63" t="s">
        <v>16</v>
      </c>
      <c r="K10" s="57"/>
      <c r="L10" s="64"/>
    </row>
    <row r="11" s="3" customFormat="1" spans="2:13">
      <c r="B11" s="66">
        <v>3</v>
      </c>
      <c r="C11" s="57" t="s">
        <v>12</v>
      </c>
      <c r="D11" s="57" t="s">
        <v>19</v>
      </c>
      <c r="E11" s="67" t="s">
        <v>20</v>
      </c>
      <c r="F11" s="61">
        <v>580</v>
      </c>
      <c r="G11" s="61">
        <v>5</v>
      </c>
      <c r="H11" s="57"/>
      <c r="I11" s="62" t="s">
        <v>21</v>
      </c>
      <c r="J11" s="63" t="s">
        <v>16</v>
      </c>
      <c r="K11" s="57"/>
      <c r="L11" s="69"/>
    </row>
    <row r="12" s="3" customFormat="1" spans="2:13">
      <c r="B12" s="66">
        <v>4</v>
      </c>
      <c r="C12" s="57" t="s">
        <v>17</v>
      </c>
      <c r="D12" s="57" t="s">
        <v>19</v>
      </c>
      <c r="E12" s="67" t="s">
        <v>20</v>
      </c>
      <c r="F12" s="61">
        <v>580</v>
      </c>
      <c r="G12" s="61">
        <v>5</v>
      </c>
      <c r="H12" s="57"/>
      <c r="I12" s="62" t="s">
        <v>22</v>
      </c>
      <c r="J12" s="63" t="s">
        <v>16</v>
      </c>
      <c r="K12" s="57"/>
      <c r="L12" s="69"/>
    </row>
    <row r="13" s="3" customFormat="1" spans="2:13">
      <c r="B13" s="66">
        <v>5</v>
      </c>
      <c r="C13" s="57" t="s">
        <v>23</v>
      </c>
      <c r="D13" s="57" t="s">
        <v>24</v>
      </c>
      <c r="E13" s="67" t="s">
        <v>25</v>
      </c>
      <c r="F13" s="61">
        <v>700</v>
      </c>
      <c r="G13" s="61">
        <v>5</v>
      </c>
      <c r="H13" s="57"/>
      <c r="I13" s="62" t="s">
        <v>26</v>
      </c>
      <c r="J13" s="63" t="s">
        <v>16</v>
      </c>
      <c r="K13" s="57"/>
      <c r="L13" s="69"/>
    </row>
    <row r="14" s="3" customFormat="1" spans="2:13">
      <c r="B14" s="66">
        <v>6</v>
      </c>
      <c r="C14" s="57" t="s">
        <v>27</v>
      </c>
      <c r="D14" s="57" t="s">
        <v>24</v>
      </c>
      <c r="E14" s="67" t="s">
        <v>25</v>
      </c>
      <c r="F14" s="61">
        <v>700</v>
      </c>
      <c r="G14" s="61">
        <v>5</v>
      </c>
      <c r="H14" s="57"/>
      <c r="I14" s="62" t="s">
        <v>28</v>
      </c>
      <c r="J14" s="63" t="s">
        <v>16</v>
      </c>
      <c r="K14" s="57"/>
      <c r="L14" s="69"/>
    </row>
    <row r="15" s="3" customFormat="1" spans="2:13">
      <c r="B15" s="66">
        <v>7</v>
      </c>
      <c r="C15" s="57" t="s">
        <v>29</v>
      </c>
      <c r="D15" s="57" t="s">
        <v>30</v>
      </c>
      <c r="E15" s="67" t="s">
        <v>31</v>
      </c>
      <c r="F15" s="61">
        <v>1220</v>
      </c>
      <c r="G15" s="61">
        <v>5</v>
      </c>
      <c r="H15" s="57"/>
      <c r="I15" s="62" t="s">
        <v>32</v>
      </c>
      <c r="J15" s="63" t="s">
        <v>16</v>
      </c>
      <c r="K15" s="57"/>
      <c r="L15" s="69"/>
    </row>
    <row r="16" s="3" customFormat="1" spans="2:13">
      <c r="B16" s="66">
        <v>8</v>
      </c>
      <c r="C16" s="57" t="s">
        <v>33</v>
      </c>
      <c r="D16" s="57" t="s">
        <v>30</v>
      </c>
      <c r="E16" s="67" t="s">
        <v>31</v>
      </c>
      <c r="F16" s="61">
        <v>1220</v>
      </c>
      <c r="G16" s="61">
        <v>5</v>
      </c>
      <c r="H16" s="57"/>
      <c r="I16" s="62" t="s">
        <v>34</v>
      </c>
      <c r="J16" s="63" t="s">
        <v>16</v>
      </c>
      <c r="K16" s="57"/>
      <c r="L16" s="69"/>
    </row>
    <row r="17" s="3" customFormat="1" spans="2:12">
      <c r="B17" s="66">
        <v>9</v>
      </c>
      <c r="C17" s="57" t="s">
        <v>35</v>
      </c>
      <c r="D17" s="57" t="s">
        <v>36</v>
      </c>
      <c r="E17" s="67" t="s">
        <v>37</v>
      </c>
      <c r="F17" s="61">
        <v>1220</v>
      </c>
      <c r="G17" s="61">
        <v>5</v>
      </c>
      <c r="H17" s="57"/>
      <c r="I17" s="62" t="s">
        <v>38</v>
      </c>
      <c r="J17" s="63" t="s">
        <v>16</v>
      </c>
      <c r="K17" s="57"/>
      <c r="L17" s="69"/>
    </row>
    <row r="18" s="3" customFormat="1" spans="2:12">
      <c r="B18" s="66">
        <v>10</v>
      </c>
      <c r="C18" s="57" t="s">
        <v>39</v>
      </c>
      <c r="D18" s="57" t="s">
        <v>36</v>
      </c>
      <c r="E18" s="67" t="s">
        <v>37</v>
      </c>
      <c r="F18" s="61">
        <v>1220</v>
      </c>
      <c r="G18" s="61">
        <v>5</v>
      </c>
      <c r="H18" s="57"/>
      <c r="I18" s="62" t="s">
        <v>40</v>
      </c>
      <c r="J18" s="63" t="s">
        <v>16</v>
      </c>
      <c r="K18" s="57"/>
      <c r="L18" s="69"/>
    </row>
    <row r="19" s="3" customFormat="1" spans="2:12">
      <c r="B19" s="66">
        <v>11</v>
      </c>
      <c r="C19" s="57" t="s">
        <v>41</v>
      </c>
      <c r="D19" s="57" t="s">
        <v>36</v>
      </c>
      <c r="E19" s="67" t="s">
        <v>37</v>
      </c>
      <c r="F19" s="61">
        <v>1220</v>
      </c>
      <c r="G19" s="61">
        <v>5</v>
      </c>
      <c r="H19" s="57"/>
      <c r="I19" s="62" t="s">
        <v>42</v>
      </c>
      <c r="J19" s="63" t="s">
        <v>16</v>
      </c>
      <c r="K19" s="57"/>
      <c r="L19" s="69"/>
    </row>
    <row r="20" s="3" customFormat="1" spans="2:12">
      <c r="B20" s="66">
        <v>12</v>
      </c>
      <c r="C20" s="57" t="s">
        <v>43</v>
      </c>
      <c r="D20" s="57" t="s">
        <v>36</v>
      </c>
      <c r="E20" s="67" t="s">
        <v>37</v>
      </c>
      <c r="F20" s="61">
        <v>1220</v>
      </c>
      <c r="G20" s="61">
        <v>5</v>
      </c>
      <c r="H20" s="57"/>
      <c r="I20" s="62" t="s">
        <v>44</v>
      </c>
      <c r="J20" s="63" t="s">
        <v>16</v>
      </c>
      <c r="K20" s="57"/>
      <c r="L20" s="69"/>
    </row>
    <row r="21" s="3" customFormat="1" spans="2:12">
      <c r="B21" s="66">
        <v>13</v>
      </c>
      <c r="C21" s="57" t="s">
        <v>45</v>
      </c>
      <c r="D21" s="57" t="s">
        <v>46</v>
      </c>
      <c r="E21" s="67" t="s">
        <v>47</v>
      </c>
      <c r="F21" s="61">
        <v>670</v>
      </c>
      <c r="G21" s="61">
        <v>5</v>
      </c>
      <c r="H21" s="57"/>
      <c r="I21" s="62" t="s">
        <v>48</v>
      </c>
      <c r="J21" s="63" t="s">
        <v>16</v>
      </c>
      <c r="K21" s="57"/>
      <c r="L21" s="69"/>
    </row>
    <row r="22" s="3" customFormat="1" spans="2:12">
      <c r="B22" s="66">
        <v>14</v>
      </c>
      <c r="C22" s="57" t="s">
        <v>49</v>
      </c>
      <c r="D22" s="57" t="s">
        <v>46</v>
      </c>
      <c r="E22" s="67" t="s">
        <v>47</v>
      </c>
      <c r="F22" s="61">
        <v>670</v>
      </c>
      <c r="G22" s="61">
        <v>5</v>
      </c>
      <c r="H22" s="57"/>
      <c r="I22" s="62" t="s">
        <v>50</v>
      </c>
      <c r="J22" s="63" t="s">
        <v>16</v>
      </c>
      <c r="K22" s="57"/>
      <c r="L22" s="69"/>
    </row>
    <row r="23" s="3" customFormat="1" spans="2:12">
      <c r="B23" s="66">
        <v>15</v>
      </c>
      <c r="C23" s="57" t="s">
        <v>51</v>
      </c>
      <c r="D23" s="57" t="s">
        <v>52</v>
      </c>
      <c r="E23" s="67" t="s">
        <v>53</v>
      </c>
      <c r="F23" s="57">
        <v>710</v>
      </c>
      <c r="G23" s="57">
        <v>5</v>
      </c>
      <c r="H23" s="67"/>
      <c r="I23" s="62" t="s">
        <v>54</v>
      </c>
      <c r="J23" s="63" t="s">
        <v>16</v>
      </c>
      <c r="K23" s="57"/>
      <c r="L23" s="69"/>
    </row>
    <row r="24" s="3" customFormat="1" spans="2:12">
      <c r="B24" s="66">
        <v>16</v>
      </c>
      <c r="C24" s="57" t="s">
        <v>55</v>
      </c>
      <c r="D24" s="57" t="s">
        <v>52</v>
      </c>
      <c r="E24" s="67" t="s">
        <v>53</v>
      </c>
      <c r="F24" s="57">
        <v>710</v>
      </c>
      <c r="G24" s="57">
        <v>5</v>
      </c>
      <c r="H24" s="67"/>
      <c r="I24" s="62" t="s">
        <v>56</v>
      </c>
      <c r="J24" s="63" t="s">
        <v>16</v>
      </c>
      <c r="K24" s="57"/>
      <c r="L24" s="69"/>
    </row>
    <row r="25" s="3" customFormat="1" spans="2:12">
      <c r="B25" s="66">
        <v>17</v>
      </c>
      <c r="C25" s="57" t="s">
        <v>57</v>
      </c>
      <c r="D25" s="57" t="s">
        <v>58</v>
      </c>
      <c r="E25" s="67" t="s">
        <v>59</v>
      </c>
      <c r="F25" s="57">
        <v>1290</v>
      </c>
      <c r="G25" s="57">
        <v>5</v>
      </c>
      <c r="H25" s="67"/>
      <c r="I25" s="112" t="s">
        <v>60</v>
      </c>
      <c r="J25" s="63" t="s">
        <v>16</v>
      </c>
      <c r="K25" s="57"/>
      <c r="L25" s="69"/>
    </row>
    <row r="26" s="3" customFormat="1" spans="2:12">
      <c r="B26" s="66">
        <v>18</v>
      </c>
      <c r="C26" s="57" t="s">
        <v>61</v>
      </c>
      <c r="D26" s="57" t="s">
        <v>58</v>
      </c>
      <c r="E26" s="67" t="s">
        <v>59</v>
      </c>
      <c r="F26" s="57">
        <v>1290</v>
      </c>
      <c r="G26" s="57">
        <v>5</v>
      </c>
      <c r="H26" s="67"/>
      <c r="I26" s="112" t="s">
        <v>62</v>
      </c>
      <c r="J26" s="63" t="s">
        <v>16</v>
      </c>
      <c r="K26" s="57"/>
      <c r="L26" s="69"/>
    </row>
    <row r="27" s="3" customFormat="1" spans="2:12">
      <c r="B27" s="66">
        <v>19</v>
      </c>
      <c r="C27" s="57" t="s">
        <v>63</v>
      </c>
      <c r="D27" s="57" t="s">
        <v>64</v>
      </c>
      <c r="E27" s="67" t="s">
        <v>65</v>
      </c>
      <c r="F27" s="57">
        <v>1390</v>
      </c>
      <c r="G27" s="57">
        <v>5</v>
      </c>
      <c r="H27" s="67"/>
      <c r="I27" s="62" t="s">
        <v>66</v>
      </c>
      <c r="J27" s="63" t="s">
        <v>16</v>
      </c>
      <c r="K27" s="57"/>
      <c r="L27" s="69"/>
    </row>
    <row r="28" s="3" customFormat="1" spans="2:12">
      <c r="B28" s="66">
        <v>20</v>
      </c>
      <c r="C28" s="57" t="s">
        <v>67</v>
      </c>
      <c r="D28" s="57" t="s">
        <v>64</v>
      </c>
      <c r="E28" s="67" t="s">
        <v>65</v>
      </c>
      <c r="F28" s="57">
        <v>1390</v>
      </c>
      <c r="G28" s="57">
        <v>5</v>
      </c>
      <c r="H28" s="67"/>
      <c r="I28" s="62" t="s">
        <v>68</v>
      </c>
      <c r="J28" s="63" t="s">
        <v>16</v>
      </c>
      <c r="K28" s="57"/>
      <c r="L28" s="69"/>
    </row>
    <row r="29" s="3" customFormat="1" spans="2:12">
      <c r="B29" s="66">
        <v>21</v>
      </c>
      <c r="C29" s="70" t="s">
        <v>69</v>
      </c>
      <c r="D29" s="70" t="s">
        <v>70</v>
      </c>
      <c r="E29" s="71" t="s">
        <v>71</v>
      </c>
      <c r="F29" s="70">
        <v>0</v>
      </c>
      <c r="G29" s="70">
        <v>10</v>
      </c>
      <c r="H29" s="71">
        <v>770</v>
      </c>
      <c r="I29" s="72" t="s">
        <v>72</v>
      </c>
      <c r="J29" s="73" t="s">
        <v>16</v>
      </c>
      <c r="K29" s="57"/>
      <c r="L29" s="69"/>
    </row>
    <row r="30" s="3" customFormat="1" spans="2:12">
      <c r="B30" s="66">
        <v>22</v>
      </c>
      <c r="C30" s="70" t="s">
        <v>73</v>
      </c>
      <c r="D30" s="70" t="s">
        <v>70</v>
      </c>
      <c r="E30" s="71" t="s">
        <v>71</v>
      </c>
      <c r="F30" s="70">
        <v>0</v>
      </c>
      <c r="G30" s="70">
        <v>10</v>
      </c>
      <c r="H30" s="71">
        <v>770</v>
      </c>
      <c r="I30" s="72" t="s">
        <v>74</v>
      </c>
      <c r="J30" s="73" t="s">
        <v>16</v>
      </c>
      <c r="K30" s="57"/>
      <c r="L30" s="69"/>
    </row>
    <row r="31" s="3" customFormat="1" spans="2:12">
      <c r="B31" s="66">
        <v>23</v>
      </c>
      <c r="C31" s="57" t="s">
        <v>75</v>
      </c>
      <c r="D31" s="57" t="s">
        <v>76</v>
      </c>
      <c r="E31" s="67" t="s">
        <v>77</v>
      </c>
      <c r="F31" s="57">
        <v>1870</v>
      </c>
      <c r="G31" s="57">
        <v>5</v>
      </c>
      <c r="H31" s="67"/>
      <c r="I31" s="62" t="s">
        <v>78</v>
      </c>
      <c r="J31" s="63" t="s">
        <v>16</v>
      </c>
      <c r="K31" s="57"/>
      <c r="L31" s="69"/>
    </row>
    <row r="32" s="3" customFormat="1" spans="2:12">
      <c r="B32" s="66">
        <v>24</v>
      </c>
      <c r="C32" s="57" t="s">
        <v>79</v>
      </c>
      <c r="D32" s="57" t="s">
        <v>80</v>
      </c>
      <c r="E32" s="67" t="s">
        <v>81</v>
      </c>
      <c r="F32" s="57">
        <v>620</v>
      </c>
      <c r="G32" s="57">
        <v>5</v>
      </c>
      <c r="H32" s="67"/>
      <c r="I32" s="62" t="s">
        <v>82</v>
      </c>
      <c r="J32" s="63" t="s">
        <v>16</v>
      </c>
      <c r="K32" s="57"/>
      <c r="L32" s="69"/>
    </row>
    <row r="33" s="3" customFormat="1" spans="2:12">
      <c r="B33" s="66">
        <v>25</v>
      </c>
      <c r="C33" s="57" t="s">
        <v>83</v>
      </c>
      <c r="D33" s="57" t="s">
        <v>84</v>
      </c>
      <c r="E33" s="67" t="s">
        <v>85</v>
      </c>
      <c r="F33" s="57">
        <v>990</v>
      </c>
      <c r="G33" s="57">
        <v>5</v>
      </c>
      <c r="H33" s="67"/>
      <c r="I33" s="62" t="s">
        <v>86</v>
      </c>
      <c r="J33" s="63" t="s">
        <v>16</v>
      </c>
      <c r="K33" s="57"/>
      <c r="L33" s="69"/>
    </row>
    <row r="34" s="3" customFormat="1" spans="2:12">
      <c r="B34" s="66">
        <v>26</v>
      </c>
      <c r="C34" s="57" t="s">
        <v>87</v>
      </c>
      <c r="D34" s="57" t="s">
        <v>84</v>
      </c>
      <c r="E34" s="67" t="s">
        <v>85</v>
      </c>
      <c r="F34" s="57">
        <v>990</v>
      </c>
      <c r="G34" s="57">
        <v>5</v>
      </c>
      <c r="H34" s="67"/>
      <c r="I34" s="62" t="s">
        <v>88</v>
      </c>
      <c r="J34" s="63" t="s">
        <v>16</v>
      </c>
      <c r="K34" s="57"/>
      <c r="L34" s="69"/>
    </row>
    <row r="35" s="3" customFormat="1" spans="2:12">
      <c r="B35" s="66">
        <v>27</v>
      </c>
      <c r="C35" s="57" t="s">
        <v>61</v>
      </c>
      <c r="D35" s="57" t="s">
        <v>89</v>
      </c>
      <c r="E35" s="67" t="s">
        <v>90</v>
      </c>
      <c r="F35" s="57">
        <v>1150</v>
      </c>
      <c r="G35" s="57">
        <v>5</v>
      </c>
      <c r="H35" s="67"/>
      <c r="I35" s="62" t="s">
        <v>91</v>
      </c>
      <c r="J35" s="63" t="s">
        <v>16</v>
      </c>
      <c r="K35" s="57"/>
      <c r="L35" s="69"/>
    </row>
    <row r="36" s="3" customFormat="1" spans="2:12">
      <c r="B36" s="66">
        <v>28</v>
      </c>
      <c r="C36" s="57" t="s">
        <v>83</v>
      </c>
      <c r="D36" s="57" t="s">
        <v>92</v>
      </c>
      <c r="E36" s="67" t="s">
        <v>93</v>
      </c>
      <c r="F36" s="57">
        <v>770</v>
      </c>
      <c r="G36" s="57">
        <v>5</v>
      </c>
      <c r="H36" s="67"/>
      <c r="I36" s="62" t="s">
        <v>94</v>
      </c>
      <c r="J36" s="63" t="s">
        <v>16</v>
      </c>
      <c r="K36" s="57"/>
      <c r="L36" s="69"/>
    </row>
    <row r="37" s="3" customFormat="1" spans="2:12">
      <c r="B37" s="66">
        <v>29</v>
      </c>
      <c r="C37" s="57" t="s">
        <v>87</v>
      </c>
      <c r="D37" s="57" t="s">
        <v>92</v>
      </c>
      <c r="E37" s="67" t="s">
        <v>93</v>
      </c>
      <c r="F37" s="57">
        <v>770</v>
      </c>
      <c r="G37" s="57">
        <v>5</v>
      </c>
      <c r="H37" s="67"/>
      <c r="I37" s="62" t="s">
        <v>95</v>
      </c>
      <c r="J37" s="63" t="s">
        <v>16</v>
      </c>
      <c r="K37" s="57"/>
      <c r="L37" s="69"/>
    </row>
    <row r="38" s="3" customFormat="1" spans="2:12">
      <c r="B38" s="66">
        <v>30</v>
      </c>
      <c r="C38" s="57" t="s">
        <v>83</v>
      </c>
      <c r="D38" s="57" t="s">
        <v>96</v>
      </c>
      <c r="E38" s="67" t="s">
        <v>97</v>
      </c>
      <c r="F38" s="57">
        <v>1070</v>
      </c>
      <c r="G38" s="57">
        <v>5</v>
      </c>
      <c r="H38" s="67"/>
      <c r="I38" s="62" t="s">
        <v>98</v>
      </c>
      <c r="J38" s="63" t="s">
        <v>16</v>
      </c>
      <c r="K38" s="57"/>
      <c r="L38" s="69"/>
    </row>
    <row r="39" s="3" customFormat="1" spans="2:12">
      <c r="B39" s="66">
        <v>31</v>
      </c>
      <c r="C39" s="57" t="s">
        <v>87</v>
      </c>
      <c r="D39" s="57" t="s">
        <v>96</v>
      </c>
      <c r="E39" s="67" t="s">
        <v>97</v>
      </c>
      <c r="F39" s="57">
        <v>1070</v>
      </c>
      <c r="G39" s="57">
        <v>5</v>
      </c>
      <c r="H39" s="67"/>
      <c r="I39" s="62" t="s">
        <v>99</v>
      </c>
      <c r="J39" s="63" t="s">
        <v>16</v>
      </c>
      <c r="K39" s="57"/>
      <c r="L39" s="69"/>
    </row>
    <row r="40" s="3" customFormat="1" spans="2:12">
      <c r="B40" s="74">
        <v>32</v>
      </c>
      <c r="C40" s="70" t="s">
        <v>49</v>
      </c>
      <c r="D40" s="70" t="s">
        <v>100</v>
      </c>
      <c r="E40" s="71" t="s">
        <v>101</v>
      </c>
      <c r="F40" s="70">
        <v>0</v>
      </c>
      <c r="G40" s="70">
        <v>10</v>
      </c>
      <c r="H40" s="70">
        <v>246</v>
      </c>
      <c r="I40" s="72" t="s">
        <v>102</v>
      </c>
      <c r="J40" s="73" t="s">
        <v>16</v>
      </c>
      <c r="K40" s="70"/>
      <c r="L40" s="69"/>
    </row>
    <row r="41" s="3" customFormat="1" spans="2:12">
      <c r="B41" s="74">
        <v>33</v>
      </c>
      <c r="C41" s="70" t="s">
        <v>45</v>
      </c>
      <c r="D41" s="70" t="s">
        <v>100</v>
      </c>
      <c r="E41" s="71" t="s">
        <v>101</v>
      </c>
      <c r="F41" s="70">
        <v>0</v>
      </c>
      <c r="G41" s="70">
        <v>10</v>
      </c>
      <c r="H41" s="70">
        <v>246</v>
      </c>
      <c r="I41" s="72" t="s">
        <v>103</v>
      </c>
      <c r="J41" s="73" t="s">
        <v>16</v>
      </c>
      <c r="K41" s="70"/>
      <c r="L41" s="69"/>
    </row>
    <row r="42" s="3" customFormat="1" spans="2:12">
      <c r="B42" s="66">
        <v>34</v>
      </c>
      <c r="C42" s="57" t="s">
        <v>104</v>
      </c>
      <c r="D42" s="67" t="s">
        <v>105</v>
      </c>
      <c r="E42" s="67" t="s">
        <v>106</v>
      </c>
      <c r="F42" s="57">
        <v>820</v>
      </c>
      <c r="G42" s="57">
        <v>5</v>
      </c>
      <c r="H42" s="67"/>
      <c r="I42" s="62" t="s">
        <v>107</v>
      </c>
      <c r="J42" s="63" t="s">
        <v>16</v>
      </c>
      <c r="K42" s="57"/>
      <c r="L42" s="69"/>
    </row>
    <row r="43" s="3" customFormat="1" spans="2:12">
      <c r="B43" s="66">
        <v>35</v>
      </c>
      <c r="C43" s="57" t="s">
        <v>108</v>
      </c>
      <c r="D43" s="67" t="s">
        <v>109</v>
      </c>
      <c r="E43" s="67" t="s">
        <v>110</v>
      </c>
      <c r="F43" s="57">
        <v>1460</v>
      </c>
      <c r="G43" s="57">
        <v>5</v>
      </c>
      <c r="H43" s="67"/>
      <c r="I43" s="75" t="s">
        <v>111</v>
      </c>
      <c r="J43" s="63" t="s">
        <v>16</v>
      </c>
      <c r="K43" s="57"/>
      <c r="L43" s="69"/>
    </row>
    <row r="44" s="3" customFormat="1" spans="2:12">
      <c r="B44" s="66">
        <v>36</v>
      </c>
      <c r="C44" s="57" t="s">
        <v>112</v>
      </c>
      <c r="D44" s="67" t="s">
        <v>113</v>
      </c>
      <c r="E44" s="67" t="s">
        <v>114</v>
      </c>
      <c r="F44" s="57">
        <v>1550</v>
      </c>
      <c r="G44" s="57">
        <v>5</v>
      </c>
      <c r="H44" s="67"/>
      <c r="I44" s="75" t="s">
        <v>115</v>
      </c>
      <c r="J44" s="63" t="s">
        <v>16</v>
      </c>
      <c r="K44" s="57"/>
      <c r="L44" s="69"/>
    </row>
    <row r="45" s="3" customFormat="1" spans="2:12">
      <c r="B45" s="66">
        <v>37</v>
      </c>
      <c r="C45" s="57" t="s">
        <v>116</v>
      </c>
      <c r="D45" s="67" t="s">
        <v>113</v>
      </c>
      <c r="E45" s="67" t="s">
        <v>114</v>
      </c>
      <c r="F45" s="57">
        <v>1550</v>
      </c>
      <c r="G45" s="57">
        <v>5</v>
      </c>
      <c r="H45" s="67"/>
      <c r="I45" s="75" t="s">
        <v>117</v>
      </c>
      <c r="J45" s="63" t="s">
        <v>16</v>
      </c>
      <c r="K45" s="57"/>
      <c r="L45" s="69"/>
    </row>
    <row r="46" s="3" customFormat="1" spans="2:12">
      <c r="B46" s="66">
        <v>38</v>
      </c>
      <c r="C46" s="57" t="s">
        <v>116</v>
      </c>
      <c r="D46" s="67" t="s">
        <v>118</v>
      </c>
      <c r="E46" s="67" t="s">
        <v>119</v>
      </c>
      <c r="F46" s="57">
        <v>1290</v>
      </c>
      <c r="G46" s="57">
        <v>5</v>
      </c>
      <c r="H46" s="67"/>
      <c r="I46" s="75" t="s">
        <v>120</v>
      </c>
      <c r="J46" s="63" t="s">
        <v>16</v>
      </c>
      <c r="K46" s="57"/>
      <c r="L46" s="69"/>
    </row>
    <row r="47" s="3" customFormat="1" spans="2:12">
      <c r="B47" s="66">
        <v>39</v>
      </c>
      <c r="C47" s="57" t="s">
        <v>57</v>
      </c>
      <c r="D47" s="67" t="s">
        <v>121</v>
      </c>
      <c r="E47" s="67" t="s">
        <v>122</v>
      </c>
      <c r="F47" s="57">
        <v>650</v>
      </c>
      <c r="G47" s="57">
        <v>5</v>
      </c>
      <c r="H47" s="67"/>
      <c r="I47" s="75" t="s">
        <v>123</v>
      </c>
      <c r="J47" s="63" t="s">
        <v>16</v>
      </c>
      <c r="K47" s="57"/>
      <c r="L47" s="69"/>
    </row>
    <row r="48" s="3" customFormat="1" spans="2:12">
      <c r="B48" s="66">
        <v>40</v>
      </c>
      <c r="C48" s="72" t="s">
        <v>124</v>
      </c>
      <c r="D48" s="76" t="s">
        <v>125</v>
      </c>
      <c r="E48" s="76" t="s">
        <v>126</v>
      </c>
      <c r="F48" s="72">
        <v>0</v>
      </c>
      <c r="G48" s="72">
        <v>10</v>
      </c>
      <c r="H48" s="76">
        <v>427</v>
      </c>
      <c r="I48" s="76" t="s">
        <v>127</v>
      </c>
      <c r="J48" s="77" t="s">
        <v>16</v>
      </c>
      <c r="K48" s="72"/>
      <c r="L48" s="69" t="s">
        <v>128</v>
      </c>
    </row>
    <row r="49" s="3" customFormat="1" spans="2:12">
      <c r="B49" s="66">
        <v>41</v>
      </c>
      <c r="C49" s="57" t="s">
        <v>129</v>
      </c>
      <c r="D49" s="67" t="s">
        <v>130</v>
      </c>
      <c r="E49" s="67" t="s">
        <v>131</v>
      </c>
      <c r="F49" s="57">
        <v>790</v>
      </c>
      <c r="G49" s="57">
        <v>5</v>
      </c>
      <c r="H49" s="67"/>
      <c r="I49" s="75" t="s">
        <v>132</v>
      </c>
      <c r="J49" s="63" t="s">
        <v>16</v>
      </c>
      <c r="K49" s="57"/>
      <c r="L49" s="69"/>
    </row>
    <row r="50" s="3" customFormat="1" spans="2:12">
      <c r="B50" s="66">
        <v>42</v>
      </c>
      <c r="C50" s="57" t="s">
        <v>133</v>
      </c>
      <c r="D50" s="67" t="s">
        <v>134</v>
      </c>
      <c r="E50" s="67" t="s">
        <v>135</v>
      </c>
      <c r="F50" s="57">
        <v>1830</v>
      </c>
      <c r="G50" s="57">
        <v>5</v>
      </c>
      <c r="H50" s="67"/>
      <c r="I50" s="75" t="s">
        <v>136</v>
      </c>
      <c r="J50" s="63" t="s">
        <v>16</v>
      </c>
      <c r="K50" s="57"/>
      <c r="L50" s="69"/>
    </row>
    <row r="51" s="3" customFormat="1" spans="2:12">
      <c r="B51" s="66">
        <v>43</v>
      </c>
      <c r="C51" s="57" t="s">
        <v>137</v>
      </c>
      <c r="D51" s="67" t="s">
        <v>134</v>
      </c>
      <c r="E51" s="67" t="s">
        <v>135</v>
      </c>
      <c r="F51" s="57">
        <v>1830</v>
      </c>
      <c r="G51" s="57">
        <v>5</v>
      </c>
      <c r="H51" s="67"/>
      <c r="I51" s="75" t="s">
        <v>138</v>
      </c>
      <c r="J51" s="63" t="s">
        <v>16</v>
      </c>
      <c r="K51" s="57"/>
      <c r="L51" s="69"/>
    </row>
    <row r="52" s="3" customFormat="1" spans="2:12">
      <c r="B52" s="66">
        <v>44</v>
      </c>
      <c r="C52" s="57" t="s">
        <v>133</v>
      </c>
      <c r="D52" s="67" t="s">
        <v>139</v>
      </c>
      <c r="E52" s="67" t="s">
        <v>140</v>
      </c>
      <c r="F52" s="57">
        <v>1014</v>
      </c>
      <c r="G52" s="57">
        <v>5</v>
      </c>
      <c r="H52" s="67"/>
      <c r="I52" s="75" t="s">
        <v>141</v>
      </c>
      <c r="J52" s="63" t="s">
        <v>16</v>
      </c>
      <c r="K52" s="57"/>
      <c r="L52" s="69"/>
    </row>
    <row r="53" s="3" customFormat="1" spans="2:12">
      <c r="B53" s="66">
        <v>45</v>
      </c>
      <c r="C53" s="57" t="s">
        <v>137</v>
      </c>
      <c r="D53" s="67" t="s">
        <v>139</v>
      </c>
      <c r="E53" s="67" t="s">
        <v>140</v>
      </c>
      <c r="F53" s="57">
        <v>1014</v>
      </c>
      <c r="G53" s="57">
        <v>5</v>
      </c>
      <c r="H53" s="67"/>
      <c r="I53" s="75" t="s">
        <v>142</v>
      </c>
      <c r="J53" s="63" t="s">
        <v>16</v>
      </c>
      <c r="K53" s="57"/>
      <c r="L53" s="69"/>
    </row>
    <row r="54" s="3" customFormat="1" spans="2:12">
      <c r="B54" s="66">
        <v>46</v>
      </c>
      <c r="C54" s="57" t="s">
        <v>143</v>
      </c>
      <c r="D54" s="67" t="s">
        <v>144</v>
      </c>
      <c r="E54" s="67" t="s">
        <v>145</v>
      </c>
      <c r="F54" s="57">
        <v>1420</v>
      </c>
      <c r="G54" s="57">
        <v>5</v>
      </c>
      <c r="H54" s="67"/>
      <c r="I54" s="75" t="s">
        <v>146</v>
      </c>
      <c r="J54" s="63" t="s">
        <v>16</v>
      </c>
      <c r="K54" s="57"/>
      <c r="L54" s="69"/>
    </row>
    <row r="55" s="3" customFormat="1" spans="2:12">
      <c r="B55" s="66">
        <v>47</v>
      </c>
      <c r="C55" s="57" t="s">
        <v>147</v>
      </c>
      <c r="D55" s="67" t="s">
        <v>144</v>
      </c>
      <c r="E55" s="67" t="s">
        <v>145</v>
      </c>
      <c r="F55" s="57">
        <v>1420</v>
      </c>
      <c r="G55" s="57">
        <v>5</v>
      </c>
      <c r="H55" s="67"/>
      <c r="I55" s="75" t="s">
        <v>148</v>
      </c>
      <c r="J55" s="63" t="s">
        <v>16</v>
      </c>
      <c r="K55" s="57"/>
      <c r="L55" s="69"/>
    </row>
    <row r="56" s="3" customFormat="1" spans="2:12">
      <c r="B56" s="66">
        <v>48</v>
      </c>
      <c r="C56" s="57" t="s">
        <v>149</v>
      </c>
      <c r="D56" s="67" t="s">
        <v>150</v>
      </c>
      <c r="E56" s="67" t="s">
        <v>151</v>
      </c>
      <c r="F56" s="57">
        <v>890</v>
      </c>
      <c r="G56" s="57">
        <v>5</v>
      </c>
      <c r="H56" s="67"/>
      <c r="I56" s="75" t="s">
        <v>152</v>
      </c>
      <c r="J56" s="63" t="s">
        <v>16</v>
      </c>
      <c r="K56" s="57"/>
      <c r="L56" s="69"/>
    </row>
    <row r="57" s="3" customFormat="1" spans="2:12">
      <c r="B57" s="66">
        <v>49</v>
      </c>
      <c r="C57" s="57" t="s">
        <v>124</v>
      </c>
      <c r="D57" s="67" t="s">
        <v>153</v>
      </c>
      <c r="E57" s="67" t="s">
        <v>154</v>
      </c>
      <c r="F57" s="57">
        <v>1100</v>
      </c>
      <c r="G57" s="57">
        <v>5</v>
      </c>
      <c r="H57" s="67"/>
      <c r="I57" s="75" t="s">
        <v>155</v>
      </c>
      <c r="J57" s="63" t="s">
        <v>16</v>
      </c>
      <c r="K57" s="57"/>
      <c r="L57" s="69"/>
    </row>
    <row r="58" s="3" customFormat="1" spans="2:12">
      <c r="B58" s="66">
        <v>50</v>
      </c>
      <c r="C58" s="57" t="s">
        <v>112</v>
      </c>
      <c r="D58" s="67" t="s">
        <v>156</v>
      </c>
      <c r="E58" s="67" t="s">
        <v>157</v>
      </c>
      <c r="F58" s="57">
        <v>910</v>
      </c>
      <c r="G58" s="57">
        <v>5</v>
      </c>
      <c r="H58" s="67"/>
      <c r="I58" s="75" t="s">
        <v>158</v>
      </c>
      <c r="J58" s="63" t="s">
        <v>16</v>
      </c>
      <c r="K58" s="57"/>
      <c r="L58" s="69" t="s">
        <v>159</v>
      </c>
    </row>
    <row r="59" s="3" customFormat="1" spans="2:12">
      <c r="B59" s="66">
        <v>51</v>
      </c>
      <c r="C59" s="78" t="s">
        <v>108</v>
      </c>
      <c r="D59" s="79" t="s">
        <v>160</v>
      </c>
      <c r="E59" s="79" t="s">
        <v>161</v>
      </c>
      <c r="F59" s="78">
        <v>1014</v>
      </c>
      <c r="G59" s="57">
        <v>5</v>
      </c>
      <c r="H59" s="79"/>
      <c r="I59" s="80" t="s">
        <v>162</v>
      </c>
      <c r="J59" s="63" t="s">
        <v>16</v>
      </c>
      <c r="K59" s="70"/>
      <c r="L59" s="69"/>
    </row>
    <row r="60" s="3" customFormat="1" spans="2:12">
      <c r="B60" s="66">
        <v>52</v>
      </c>
      <c r="C60" s="70" t="s">
        <v>108</v>
      </c>
      <c r="D60" s="71" t="s">
        <v>163</v>
      </c>
      <c r="E60" s="71" t="s">
        <v>164</v>
      </c>
      <c r="F60" s="70">
        <v>0</v>
      </c>
      <c r="G60" s="70">
        <v>10</v>
      </c>
      <c r="H60" s="70">
        <v>542</v>
      </c>
      <c r="I60" s="76" t="s">
        <v>165</v>
      </c>
      <c r="J60" s="73" t="s">
        <v>16</v>
      </c>
      <c r="K60" s="57"/>
      <c r="L60" s="69"/>
    </row>
    <row r="61" s="3" customFormat="1" spans="2:12">
      <c r="B61" s="74">
        <v>53</v>
      </c>
      <c r="C61" s="57" t="s">
        <v>166</v>
      </c>
      <c r="D61" s="67" t="s">
        <v>167</v>
      </c>
      <c r="E61" s="67" t="s">
        <v>168</v>
      </c>
      <c r="F61" s="57">
        <v>700</v>
      </c>
      <c r="G61" s="57">
        <v>5</v>
      </c>
      <c r="H61" s="67"/>
      <c r="I61" s="75" t="s">
        <v>169</v>
      </c>
      <c r="J61" s="63" t="s">
        <v>16</v>
      </c>
      <c r="K61" s="57"/>
      <c r="L61" s="69" t="s">
        <v>128</v>
      </c>
    </row>
    <row r="62" s="3" customFormat="1" spans="2:12">
      <c r="B62" s="66">
        <v>54</v>
      </c>
      <c r="C62" s="57" t="s">
        <v>45</v>
      </c>
      <c r="D62" s="67" t="s">
        <v>167</v>
      </c>
      <c r="E62" s="67" t="s">
        <v>168</v>
      </c>
      <c r="F62" s="57">
        <v>700</v>
      </c>
      <c r="G62" s="57">
        <v>5</v>
      </c>
      <c r="H62" s="67"/>
      <c r="I62" s="75" t="s">
        <v>170</v>
      </c>
      <c r="J62" s="63" t="s">
        <v>16</v>
      </c>
      <c r="K62" s="57"/>
      <c r="L62" s="69" t="s">
        <v>128</v>
      </c>
    </row>
    <row r="63" s="3" customFormat="1" spans="2:12">
      <c r="B63" s="66">
        <v>55</v>
      </c>
      <c r="C63" s="57" t="s">
        <v>171</v>
      </c>
      <c r="D63" s="67" t="s">
        <v>172</v>
      </c>
      <c r="E63" s="67" t="s">
        <v>173</v>
      </c>
      <c r="F63" s="57">
        <v>970</v>
      </c>
      <c r="G63" s="57">
        <v>5</v>
      </c>
      <c r="H63" s="67"/>
      <c r="I63" s="75" t="s">
        <v>174</v>
      </c>
      <c r="J63" s="63" t="s">
        <v>16</v>
      </c>
      <c r="K63" s="57"/>
      <c r="L63" s="69"/>
    </row>
    <row r="64" s="3" customFormat="1" spans="2:12">
      <c r="B64" s="66">
        <v>56</v>
      </c>
      <c r="C64" s="57" t="s">
        <v>175</v>
      </c>
      <c r="D64" s="67" t="s">
        <v>172</v>
      </c>
      <c r="E64" s="67" t="s">
        <v>173</v>
      </c>
      <c r="F64" s="57">
        <v>970</v>
      </c>
      <c r="G64" s="57">
        <v>5</v>
      </c>
      <c r="H64" s="67"/>
      <c r="I64" s="75" t="s">
        <v>176</v>
      </c>
      <c r="J64" s="63" t="s">
        <v>16</v>
      </c>
      <c r="K64" s="57"/>
      <c r="L64" s="69"/>
    </row>
    <row r="65" s="3" customFormat="1" ht="23" spans="2:12">
      <c r="B65" s="66">
        <v>57</v>
      </c>
      <c r="C65" s="57" t="s">
        <v>55</v>
      </c>
      <c r="D65" s="67" t="s">
        <v>177</v>
      </c>
      <c r="E65" s="67" t="s">
        <v>178</v>
      </c>
      <c r="F65" s="57">
        <v>1860</v>
      </c>
      <c r="G65" s="57">
        <v>5</v>
      </c>
      <c r="H65" s="67"/>
      <c r="I65" s="75" t="s">
        <v>179</v>
      </c>
      <c r="J65" s="63" t="s">
        <v>16</v>
      </c>
      <c r="K65" s="57"/>
      <c r="L65" s="69"/>
    </row>
    <row r="66" s="3" customFormat="1" spans="2:12">
      <c r="B66" s="66">
        <v>58</v>
      </c>
      <c r="C66" s="70" t="s">
        <v>180</v>
      </c>
      <c r="D66" s="71" t="s">
        <v>181</v>
      </c>
      <c r="E66" s="71" t="s">
        <v>182</v>
      </c>
      <c r="F66" s="70">
        <v>0</v>
      </c>
      <c r="G66" s="70">
        <v>10</v>
      </c>
      <c r="H66" s="70">
        <v>359</v>
      </c>
      <c r="I66" s="76" t="s">
        <v>183</v>
      </c>
      <c r="J66" s="73" t="s">
        <v>16</v>
      </c>
      <c r="K66" s="57"/>
      <c r="L66" s="69"/>
    </row>
    <row r="67" s="3" customFormat="1" spans="2:12">
      <c r="B67" s="66">
        <v>59</v>
      </c>
      <c r="C67" s="57" t="s">
        <v>184</v>
      </c>
      <c r="D67" s="67" t="s">
        <v>185</v>
      </c>
      <c r="E67" s="67" t="s">
        <v>186</v>
      </c>
      <c r="F67" s="57">
        <v>1170</v>
      </c>
      <c r="G67" s="57">
        <v>5</v>
      </c>
      <c r="H67" s="67" t="s">
        <v>187</v>
      </c>
      <c r="I67" s="75" t="s">
        <v>188</v>
      </c>
      <c r="J67" s="63" t="s">
        <v>16</v>
      </c>
      <c r="K67" s="57"/>
      <c r="L67" s="69"/>
    </row>
    <row r="68" s="3" customFormat="1" spans="2:12">
      <c r="B68" s="74">
        <v>60</v>
      </c>
      <c r="C68" s="57" t="s">
        <v>29</v>
      </c>
      <c r="D68" s="67" t="s">
        <v>189</v>
      </c>
      <c r="E68" s="67" t="s">
        <v>190</v>
      </c>
      <c r="F68" s="57">
        <v>1970</v>
      </c>
      <c r="G68" s="57">
        <v>5</v>
      </c>
      <c r="H68" s="67"/>
      <c r="I68" s="75" t="s">
        <v>191</v>
      </c>
      <c r="J68" s="63" t="s">
        <v>16</v>
      </c>
      <c r="K68" s="57"/>
      <c r="L68" s="69"/>
    </row>
    <row r="69" s="3" customFormat="1" spans="2:12">
      <c r="B69" s="66">
        <v>61</v>
      </c>
      <c r="C69" s="57" t="s">
        <v>33</v>
      </c>
      <c r="D69" s="67" t="s">
        <v>189</v>
      </c>
      <c r="E69" s="67" t="s">
        <v>190</v>
      </c>
      <c r="F69" s="57">
        <v>1970</v>
      </c>
      <c r="G69" s="57">
        <v>5</v>
      </c>
      <c r="H69" s="67"/>
      <c r="I69" s="75" t="s">
        <v>192</v>
      </c>
      <c r="J69" s="63" t="s">
        <v>16</v>
      </c>
      <c r="K69" s="57"/>
      <c r="L69" s="69"/>
    </row>
    <row r="70" s="3" customFormat="1" spans="2:12">
      <c r="B70" s="66">
        <v>62</v>
      </c>
      <c r="C70" s="57" t="s">
        <v>35</v>
      </c>
      <c r="D70" s="67" t="s">
        <v>193</v>
      </c>
      <c r="E70" s="67" t="s">
        <v>194</v>
      </c>
      <c r="F70" s="57">
        <v>1380</v>
      </c>
      <c r="G70" s="57">
        <v>5</v>
      </c>
      <c r="H70" s="67"/>
      <c r="I70" s="75" t="s">
        <v>195</v>
      </c>
      <c r="J70" s="63" t="s">
        <v>16</v>
      </c>
      <c r="K70" s="57"/>
      <c r="L70" s="69"/>
    </row>
    <row r="71" s="3" customFormat="1" spans="2:12">
      <c r="B71" s="66">
        <v>63</v>
      </c>
      <c r="C71" s="57" t="s">
        <v>41</v>
      </c>
      <c r="D71" s="67" t="s">
        <v>193</v>
      </c>
      <c r="E71" s="67" t="s">
        <v>194</v>
      </c>
      <c r="F71" s="57">
        <v>1380</v>
      </c>
      <c r="G71" s="57">
        <v>5</v>
      </c>
      <c r="H71" s="67"/>
      <c r="I71" s="75" t="s">
        <v>196</v>
      </c>
      <c r="J71" s="63" t="s">
        <v>16</v>
      </c>
      <c r="K71" s="57"/>
      <c r="L71" s="69"/>
    </row>
    <row r="72" s="3" customFormat="1" spans="2:12">
      <c r="B72" s="66">
        <v>64</v>
      </c>
      <c r="C72" s="70" t="s">
        <v>143</v>
      </c>
      <c r="D72" s="71" t="s">
        <v>197</v>
      </c>
      <c r="E72" s="71" t="s">
        <v>198</v>
      </c>
      <c r="F72" s="70">
        <v>0</v>
      </c>
      <c r="G72" s="70">
        <v>10</v>
      </c>
      <c r="H72" s="70">
        <v>1010</v>
      </c>
      <c r="I72" s="76" t="s">
        <v>199</v>
      </c>
      <c r="J72" s="73" t="s">
        <v>16</v>
      </c>
      <c r="K72" s="70"/>
      <c r="L72" s="69"/>
    </row>
    <row r="73" s="3" customFormat="1" spans="2:12">
      <c r="B73" s="66">
        <v>65</v>
      </c>
      <c r="C73" s="70" t="s">
        <v>147</v>
      </c>
      <c r="D73" s="71" t="s">
        <v>197</v>
      </c>
      <c r="E73" s="71" t="s">
        <v>198</v>
      </c>
      <c r="F73" s="70">
        <v>0</v>
      </c>
      <c r="G73" s="70">
        <v>10</v>
      </c>
      <c r="H73" s="70">
        <v>1010</v>
      </c>
      <c r="I73" s="76" t="s">
        <v>200</v>
      </c>
      <c r="J73" s="73" t="s">
        <v>16</v>
      </c>
      <c r="K73" s="70"/>
      <c r="L73" s="69"/>
    </row>
    <row r="74" s="3" customFormat="1" spans="2:12">
      <c r="B74" s="74">
        <v>66</v>
      </c>
      <c r="C74" s="57" t="s">
        <v>129</v>
      </c>
      <c r="D74" s="67" t="s">
        <v>201</v>
      </c>
      <c r="E74" s="67" t="s">
        <v>202</v>
      </c>
      <c r="F74" s="57">
        <v>1420</v>
      </c>
      <c r="G74" s="57">
        <v>5</v>
      </c>
      <c r="H74" s="67"/>
      <c r="I74" s="75" t="s">
        <v>203</v>
      </c>
      <c r="J74" s="63" t="s">
        <v>16</v>
      </c>
      <c r="K74" s="57"/>
      <c r="L74" s="69"/>
    </row>
    <row r="75" s="3" customFormat="1" spans="2:12">
      <c r="B75" s="74">
        <v>67</v>
      </c>
      <c r="C75" s="57" t="s">
        <v>39</v>
      </c>
      <c r="D75" s="67" t="s">
        <v>204</v>
      </c>
      <c r="E75" s="67" t="s">
        <v>205</v>
      </c>
      <c r="F75" s="57">
        <v>1350</v>
      </c>
      <c r="G75" s="57">
        <v>5</v>
      </c>
      <c r="H75" s="67"/>
      <c r="I75" s="75" t="s">
        <v>206</v>
      </c>
      <c r="J75" s="63" t="s">
        <v>16</v>
      </c>
      <c r="K75" s="57"/>
      <c r="L75" s="69"/>
    </row>
    <row r="76" s="3" customFormat="1" spans="2:12">
      <c r="B76" s="66">
        <v>68</v>
      </c>
      <c r="C76" s="57" t="s">
        <v>43</v>
      </c>
      <c r="D76" s="67" t="s">
        <v>204</v>
      </c>
      <c r="E76" s="67" t="s">
        <v>205</v>
      </c>
      <c r="F76" s="57">
        <v>1350</v>
      </c>
      <c r="G76" s="57">
        <v>5</v>
      </c>
      <c r="H76" s="67"/>
      <c r="I76" s="75" t="s">
        <v>207</v>
      </c>
      <c r="J76" s="63" t="s">
        <v>16</v>
      </c>
      <c r="K76" s="57"/>
      <c r="L76" s="69"/>
    </row>
    <row r="77" s="3" customFormat="1" spans="2:12">
      <c r="B77" s="66">
        <v>69</v>
      </c>
      <c r="C77" s="57" t="s">
        <v>63</v>
      </c>
      <c r="D77" s="67" t="s">
        <v>208</v>
      </c>
      <c r="E77" s="67" t="s">
        <v>209</v>
      </c>
      <c r="F77" s="57">
        <v>1120</v>
      </c>
      <c r="G77" s="57">
        <v>5</v>
      </c>
      <c r="H77" s="67"/>
      <c r="I77" s="75" t="s">
        <v>210</v>
      </c>
      <c r="J77" s="63" t="s">
        <v>16</v>
      </c>
      <c r="K77" s="57"/>
      <c r="L77" s="69"/>
    </row>
    <row r="78" s="3" customFormat="1" spans="2:12">
      <c r="B78" s="66">
        <v>70</v>
      </c>
      <c r="C78" s="57" t="s">
        <v>67</v>
      </c>
      <c r="D78" s="67" t="s">
        <v>208</v>
      </c>
      <c r="E78" s="67" t="s">
        <v>209</v>
      </c>
      <c r="F78" s="57">
        <v>1120</v>
      </c>
      <c r="G78" s="57">
        <v>5</v>
      </c>
      <c r="H78" s="67"/>
      <c r="I78" s="75" t="s">
        <v>211</v>
      </c>
      <c r="J78" s="63" t="s">
        <v>16</v>
      </c>
      <c r="K78" s="57"/>
      <c r="L78" s="69"/>
    </row>
    <row r="79" s="3" customFormat="1" spans="2:12">
      <c r="B79" s="66">
        <v>71</v>
      </c>
      <c r="C79" s="57" t="s">
        <v>124</v>
      </c>
      <c r="D79" s="67" t="s">
        <v>212</v>
      </c>
      <c r="E79" s="67" t="s">
        <v>213</v>
      </c>
      <c r="F79" s="57">
        <v>1080</v>
      </c>
      <c r="G79" s="57">
        <v>5</v>
      </c>
      <c r="H79" s="67"/>
      <c r="I79" s="75" t="s">
        <v>214</v>
      </c>
      <c r="J79" s="63" t="s">
        <v>16</v>
      </c>
      <c r="K79" s="57"/>
      <c r="L79" s="69"/>
    </row>
    <row r="80" s="3" customFormat="1" spans="2:12">
      <c r="B80" s="66">
        <v>72</v>
      </c>
      <c r="C80" s="57" t="s">
        <v>143</v>
      </c>
      <c r="D80" s="67" t="s">
        <v>197</v>
      </c>
      <c r="E80" s="67" t="s">
        <v>215</v>
      </c>
      <c r="F80" s="57">
        <v>1770</v>
      </c>
      <c r="G80" s="57">
        <v>5</v>
      </c>
      <c r="H80" s="67"/>
      <c r="I80" s="75" t="s">
        <v>216</v>
      </c>
      <c r="J80" s="63" t="s">
        <v>16</v>
      </c>
      <c r="K80" s="57"/>
      <c r="L80" s="69"/>
    </row>
    <row r="81" s="3" customFormat="1" spans="2:16">
      <c r="B81" s="66">
        <v>73</v>
      </c>
      <c r="C81" s="57" t="s">
        <v>147</v>
      </c>
      <c r="D81" s="67" t="s">
        <v>197</v>
      </c>
      <c r="E81" s="67" t="s">
        <v>215</v>
      </c>
      <c r="F81" s="57">
        <v>1770</v>
      </c>
      <c r="G81" s="57">
        <v>5</v>
      </c>
      <c r="H81" s="67"/>
      <c r="I81" s="75" t="s">
        <v>217</v>
      </c>
      <c r="J81" s="63" t="s">
        <v>16</v>
      </c>
      <c r="K81" s="57"/>
      <c r="L81" s="69"/>
    </row>
    <row r="82" s="3" customFormat="1" spans="2:16">
      <c r="B82" s="66">
        <v>74</v>
      </c>
      <c r="C82" s="57" t="s">
        <v>218</v>
      </c>
      <c r="D82" s="67" t="s">
        <v>219</v>
      </c>
      <c r="E82" s="67" t="s">
        <v>220</v>
      </c>
      <c r="F82" s="57">
        <v>950</v>
      </c>
      <c r="G82" s="57">
        <v>5</v>
      </c>
      <c r="H82" s="67"/>
      <c r="I82" s="75" t="s">
        <v>221</v>
      </c>
      <c r="J82" s="63" t="s">
        <v>16</v>
      </c>
      <c r="K82" s="57"/>
      <c r="L82" s="69"/>
    </row>
    <row r="83" s="3" customFormat="1" spans="2:16">
      <c r="B83" s="66">
        <v>75</v>
      </c>
      <c r="C83" s="57" t="s">
        <v>222</v>
      </c>
      <c r="D83" s="67" t="s">
        <v>219</v>
      </c>
      <c r="E83" s="67" t="s">
        <v>220</v>
      </c>
      <c r="F83" s="57">
        <v>950</v>
      </c>
      <c r="G83" s="57">
        <v>5</v>
      </c>
      <c r="H83" s="67"/>
      <c r="I83" s="75" t="s">
        <v>223</v>
      </c>
      <c r="J83" s="63" t="s">
        <v>16</v>
      </c>
      <c r="K83" s="57"/>
      <c r="L83" s="69"/>
    </row>
    <row r="84" s="3" customFormat="1" spans="2:16">
      <c r="B84" s="66">
        <v>76</v>
      </c>
      <c r="C84" s="57" t="s">
        <v>224</v>
      </c>
      <c r="D84" s="67" t="s">
        <v>219</v>
      </c>
      <c r="E84" s="67" t="s">
        <v>220</v>
      </c>
      <c r="F84" s="57">
        <v>950</v>
      </c>
      <c r="G84" s="57">
        <v>5</v>
      </c>
      <c r="H84" s="67"/>
      <c r="I84" s="75" t="s">
        <v>225</v>
      </c>
      <c r="J84" s="63" t="s">
        <v>16</v>
      </c>
      <c r="K84" s="57"/>
      <c r="L84" s="69"/>
    </row>
    <row r="85" s="3" customFormat="1" spans="2:16">
      <c r="B85" s="66">
        <v>77</v>
      </c>
      <c r="C85" s="57" t="s">
        <v>226</v>
      </c>
      <c r="D85" s="67" t="s">
        <v>219</v>
      </c>
      <c r="E85" s="67" t="s">
        <v>220</v>
      </c>
      <c r="F85" s="57">
        <v>950</v>
      </c>
      <c r="G85" s="57">
        <v>5</v>
      </c>
      <c r="H85" s="67"/>
      <c r="I85" s="75" t="s">
        <v>227</v>
      </c>
      <c r="J85" s="63" t="s">
        <v>16</v>
      </c>
      <c r="K85" s="57"/>
      <c r="L85" s="69"/>
    </row>
    <row r="86" s="3" customFormat="1" spans="2:16">
      <c r="B86" s="66"/>
      <c r="C86" s="57"/>
      <c r="D86" s="67"/>
      <c r="E86" s="67"/>
      <c r="F86" s="57"/>
      <c r="G86" s="67"/>
      <c r="H86" s="67"/>
      <c r="I86" s="75"/>
      <c r="J86" s="67"/>
      <c r="K86" s="57"/>
      <c r="L86" s="69"/>
    </row>
    <row r="87" s="3" customFormat="1" spans="2:16">
      <c r="B87" s="66"/>
      <c r="C87" s="57"/>
      <c r="D87" s="67"/>
      <c r="E87" s="67"/>
      <c r="F87" s="57"/>
      <c r="G87" s="67"/>
      <c r="H87" s="67"/>
      <c r="I87" s="75"/>
      <c r="J87" s="67"/>
      <c r="K87" s="57"/>
      <c r="L87" s="69"/>
    </row>
    <row r="88" s="3" customFormat="1" spans="2:16">
      <c r="B88" s="66"/>
      <c r="C88" s="57"/>
      <c r="D88" s="67"/>
      <c r="E88" s="67"/>
      <c r="F88" s="57"/>
      <c r="G88" s="67"/>
      <c r="H88" s="67"/>
      <c r="I88" s="75"/>
      <c r="J88" s="67"/>
      <c r="K88" s="57"/>
      <c r="L88" s="69"/>
    </row>
    <row r="89" s="4" customFormat="1" spans="2:16">
      <c r="B89" s="66"/>
      <c r="C89" s="61"/>
      <c r="D89" s="61"/>
      <c r="E89" s="81"/>
      <c r="F89" s="61"/>
      <c r="G89" s="61"/>
      <c r="H89" s="61"/>
      <c r="I89" s="62"/>
      <c r="J89" s="63" t="s">
        <v>16</v>
      </c>
      <c r="K89" s="61"/>
      <c r="L89" s="82"/>
    </row>
    <row r="90" s="1" customFormat="1" spans="2:16">
      <c r="B90" s="83" t="s">
        <v>228</v>
      </c>
      <c r="C90" s="57"/>
      <c r="D90" s="57"/>
      <c r="E90" s="84"/>
      <c r="F90" s="85">
        <f>SUM(F9:F89)</f>
        <v>77382</v>
      </c>
      <c r="G90" s="85">
        <f>SUM(G9:G89)</f>
        <v>430</v>
      </c>
      <c r="H90" s="85">
        <f>SUM(H9:H89)</f>
        <v>5380</v>
      </c>
      <c r="I90" s="86"/>
      <c r="J90" s="87"/>
      <c r="K90" s="88"/>
      <c r="L90" s="82"/>
    </row>
    <row r="91" s="1" customFormat="1" spans="2:16">
      <c r="B91" s="83" t="s">
        <v>229</v>
      </c>
      <c r="C91" s="57"/>
      <c r="D91" s="57"/>
      <c r="E91" s="84"/>
      <c r="F91" s="89">
        <f>F90+H90+G90</f>
        <v>83192</v>
      </c>
      <c r="G91" s="89"/>
      <c r="H91" s="88"/>
      <c r="I91" s="86"/>
      <c r="J91" s="87"/>
      <c r="K91" s="88"/>
      <c r="L91" s="82"/>
    </row>
    <row r="92" s="1" customFormat="1" spans="2:16">
      <c r="B92" s="83" t="s">
        <v>230</v>
      </c>
      <c r="C92" s="57"/>
      <c r="D92" s="57"/>
      <c r="E92" s="84"/>
      <c r="F92" s="89"/>
      <c r="G92" s="89"/>
      <c r="H92" s="88"/>
      <c r="I92" s="86"/>
      <c r="J92" s="87"/>
      <c r="K92" s="88"/>
      <c r="L92" s="82"/>
    </row>
    <row r="93" spans="2:16">
      <c r="B93" s="90"/>
      <c r="C93" s="91"/>
      <c r="D93" s="91"/>
      <c r="E93" s="92"/>
      <c r="F93" s="93"/>
      <c r="G93" s="94"/>
      <c r="H93" s="90"/>
      <c r="I93" s="95"/>
      <c r="J93" s="96"/>
      <c r="K93" s="90"/>
      <c r="L93" s="82"/>
      <c r="P93" t="s">
        <v>231</v>
      </c>
    </row>
    <row r="94" spans="2:16">
      <c r="B94" s="97"/>
      <c r="C94" s="98" t="s">
        <v>232</v>
      </c>
      <c r="D94" s="98"/>
      <c r="E94" s="99"/>
      <c r="F94" s="100" t="s">
        <v>233</v>
      </c>
      <c r="G94" s="101"/>
      <c r="H94" s="102"/>
      <c r="I94" s="103"/>
      <c r="J94" s="104"/>
      <c r="K94" s="97"/>
      <c r="L94" s="82"/>
    </row>
    <row r="95" spans="2:16">
      <c r="B95" s="82"/>
      <c r="C95" s="69"/>
      <c r="D95" s="69"/>
      <c r="E95" s="105"/>
      <c r="F95" s="106"/>
      <c r="G95" s="107"/>
      <c r="H95" s="82"/>
      <c r="I95" s="108"/>
      <c r="J95" s="109"/>
      <c r="K95" s="82"/>
      <c r="L95" s="82"/>
    </row>
    <row r="96" spans="2:16">
      <c r="B96" s="11"/>
      <c r="C96" s="12"/>
      <c r="D96" s="12"/>
      <c r="E96" s="13"/>
      <c r="F96" s="14"/>
      <c r="G96" s="15"/>
      <c r="H96" s="16"/>
      <c r="I96" s="17"/>
      <c r="J96" s="18"/>
      <c r="K96" s="16"/>
      <c r="L96" s="82"/>
    </row>
    <row r="97" spans="1:12">
      <c r="B97" s="11"/>
      <c r="C97" s="12"/>
      <c r="D97" s="12"/>
      <c r="E97" s="13"/>
      <c r="F97" s="14"/>
      <c r="G97" s="15"/>
      <c r="H97" s="16"/>
      <c r="I97" s="17"/>
      <c r="J97" s="18"/>
      <c r="K97" s="16"/>
      <c r="L97" s="82"/>
    </row>
    <row r="98" ht="17.5" spans="1:12">
      <c r="B98" s="19" t="s">
        <v>0</v>
      </c>
      <c r="C98" s="20"/>
      <c r="D98" s="20"/>
      <c r="E98" s="21"/>
      <c r="F98" s="22"/>
      <c r="G98" s="22"/>
      <c r="H98" s="23"/>
      <c r="I98" s="24"/>
      <c r="J98" s="25"/>
      <c r="K98" s="23"/>
      <c r="L98" s="82"/>
    </row>
    <row r="99" spans="1:12">
      <c r="A99" s="1"/>
      <c r="B99" s="26"/>
      <c r="C99" s="27"/>
      <c r="D99" s="27"/>
      <c r="E99" s="28"/>
      <c r="F99" s="29"/>
      <c r="G99" s="30"/>
      <c r="H99" s="31"/>
      <c r="I99" s="32"/>
      <c r="J99" s="33"/>
      <c r="K99" s="34"/>
      <c r="L99" s="82"/>
    </row>
    <row r="100" spans="1:12">
      <c r="A100" s="1"/>
      <c r="B100" s="35"/>
      <c r="C100" s="36"/>
      <c r="D100" s="36"/>
      <c r="E100" s="37"/>
      <c r="F100" s="38"/>
      <c r="G100" s="38"/>
      <c r="H100" s="39"/>
      <c r="I100" s="40"/>
      <c r="J100" s="41"/>
      <c r="K100" s="42"/>
      <c r="L100" s="82"/>
    </row>
    <row r="101" spans="1:12">
      <c r="A101" s="1"/>
      <c r="B101" s="43"/>
      <c r="C101" s="44"/>
      <c r="D101" s="44"/>
      <c r="E101" s="45"/>
      <c r="F101" s="46"/>
      <c r="G101" s="47"/>
      <c r="H101" s="48"/>
      <c r="I101" s="49"/>
      <c r="J101" s="50"/>
      <c r="K101" s="51"/>
      <c r="L101" s="82"/>
    </row>
    <row r="102" spans="1:12">
      <c r="A102" s="1"/>
      <c r="B102" s="52"/>
      <c r="C102" s="53"/>
      <c r="D102" s="53"/>
      <c r="E102" s="54"/>
      <c r="F102" s="38"/>
      <c r="G102" s="55"/>
      <c r="H102" s="56"/>
      <c r="I102" s="40"/>
      <c r="J102" s="41"/>
      <c r="K102" s="56"/>
      <c r="L102" s="82"/>
    </row>
    <row r="103" spans="1:12">
      <c r="A103" s="2"/>
      <c r="B103" s="57" t="s">
        <v>1</v>
      </c>
      <c r="C103" s="58" t="s">
        <v>2</v>
      </c>
      <c r="D103" s="59" t="s">
        <v>3</v>
      </c>
      <c r="E103" s="60" t="s">
        <v>4</v>
      </c>
      <c r="F103" s="61" t="s">
        <v>5</v>
      </c>
      <c r="G103" s="61" t="s">
        <v>6</v>
      </c>
      <c r="H103" s="57" t="s">
        <v>7</v>
      </c>
      <c r="I103" s="62" t="s">
        <v>8</v>
      </c>
      <c r="J103" s="63" t="s">
        <v>9</v>
      </c>
      <c r="K103" s="57" t="s">
        <v>10</v>
      </c>
      <c r="L103" s="82"/>
    </row>
    <row r="104" spans="1:12">
      <c r="A104" s="2"/>
      <c r="B104" s="66">
        <v>1</v>
      </c>
      <c r="C104" s="57" t="s">
        <v>171</v>
      </c>
      <c r="D104" s="67" t="s">
        <v>234</v>
      </c>
      <c r="E104" s="67" t="s">
        <v>235</v>
      </c>
      <c r="F104" s="61">
        <v>1540</v>
      </c>
      <c r="G104" s="61"/>
      <c r="H104" s="57"/>
      <c r="I104" s="62" t="s">
        <v>236</v>
      </c>
      <c r="J104" s="63" t="s">
        <v>237</v>
      </c>
      <c r="K104" s="57"/>
      <c r="L104" s="82"/>
    </row>
    <row r="105" spans="1:12">
      <c r="A105" s="2"/>
      <c r="B105" s="66">
        <v>2</v>
      </c>
      <c r="C105" s="57" t="s">
        <v>175</v>
      </c>
      <c r="D105" s="67" t="s">
        <v>234</v>
      </c>
      <c r="E105" s="67" t="s">
        <v>235</v>
      </c>
      <c r="F105" s="61">
        <v>1540</v>
      </c>
      <c r="G105" s="61"/>
      <c r="H105" s="68"/>
      <c r="I105" s="62" t="s">
        <v>238</v>
      </c>
      <c r="J105" s="63" t="s">
        <v>237</v>
      </c>
      <c r="K105" s="57"/>
      <c r="L105" s="82"/>
    </row>
    <row r="106" spans="1:12">
      <c r="A106" s="3"/>
      <c r="B106" s="66">
        <v>3</v>
      </c>
      <c r="C106" s="57" t="s">
        <v>239</v>
      </c>
      <c r="D106" s="67" t="s">
        <v>234</v>
      </c>
      <c r="E106" s="67" t="s">
        <v>240</v>
      </c>
      <c r="F106" s="61">
        <v>1540</v>
      </c>
      <c r="G106" s="61"/>
      <c r="H106" s="57"/>
      <c r="I106" s="62" t="s">
        <v>241</v>
      </c>
      <c r="J106" s="63" t="s">
        <v>237</v>
      </c>
      <c r="K106" s="57"/>
      <c r="L106" s="82"/>
    </row>
    <row r="107" spans="1:12">
      <c r="A107" s="3"/>
      <c r="B107" s="66">
        <v>4</v>
      </c>
      <c r="C107" s="57" t="s">
        <v>242</v>
      </c>
      <c r="D107" s="67" t="s">
        <v>234</v>
      </c>
      <c r="E107" s="67" t="s">
        <v>240</v>
      </c>
      <c r="F107" s="61">
        <v>1540</v>
      </c>
      <c r="G107" s="61"/>
      <c r="H107" s="57"/>
      <c r="I107" s="62" t="s">
        <v>243</v>
      </c>
      <c r="J107" s="63" t="s">
        <v>237</v>
      </c>
      <c r="K107" s="57"/>
    </row>
    <row r="108" spans="1:12">
      <c r="A108" s="3"/>
      <c r="B108" s="66">
        <v>5</v>
      </c>
      <c r="C108" s="57" t="s">
        <v>23</v>
      </c>
      <c r="D108" s="67" t="s">
        <v>234</v>
      </c>
      <c r="E108" s="67" t="s">
        <v>244</v>
      </c>
      <c r="F108" s="61">
        <v>815</v>
      </c>
      <c r="G108" s="61"/>
      <c r="H108" s="57"/>
      <c r="I108" s="62" t="s">
        <v>245</v>
      </c>
      <c r="J108" s="63" t="s">
        <v>237</v>
      </c>
      <c r="K108" s="57"/>
    </row>
    <row r="109" spans="1:12">
      <c r="A109" s="3"/>
      <c r="B109" s="66">
        <v>6</v>
      </c>
      <c r="C109" s="57" t="s">
        <v>27</v>
      </c>
      <c r="D109" s="67" t="s">
        <v>234</v>
      </c>
      <c r="E109" s="67" t="s">
        <v>244</v>
      </c>
      <c r="F109" s="61">
        <v>815</v>
      </c>
      <c r="G109" s="61"/>
      <c r="H109" s="57"/>
      <c r="I109" s="62" t="s">
        <v>246</v>
      </c>
      <c r="J109" s="63" t="s">
        <v>237</v>
      </c>
      <c r="K109" s="57"/>
    </row>
    <row r="110" spans="1:12">
      <c r="A110" s="3"/>
      <c r="B110" s="66">
        <v>7</v>
      </c>
      <c r="C110" s="57" t="s">
        <v>224</v>
      </c>
      <c r="D110" s="67" t="s">
        <v>234</v>
      </c>
      <c r="E110" s="67" t="s">
        <v>247</v>
      </c>
      <c r="F110" s="61">
        <v>1280</v>
      </c>
      <c r="G110" s="61"/>
      <c r="H110" s="57"/>
      <c r="I110" s="62" t="s">
        <v>248</v>
      </c>
      <c r="J110" s="63" t="s">
        <v>237</v>
      </c>
      <c r="K110" s="57"/>
    </row>
    <row r="111" spans="1:12">
      <c r="A111" s="3"/>
      <c r="B111" s="66">
        <v>8</v>
      </c>
      <c r="C111" s="57" t="s">
        <v>222</v>
      </c>
      <c r="D111" s="67" t="s">
        <v>234</v>
      </c>
      <c r="E111" s="67" t="s">
        <v>247</v>
      </c>
      <c r="F111" s="61">
        <v>1280</v>
      </c>
      <c r="G111" s="61"/>
      <c r="H111" s="57"/>
      <c r="I111" s="62" t="s">
        <v>249</v>
      </c>
      <c r="J111" s="63" t="s">
        <v>237</v>
      </c>
      <c r="K111" s="57"/>
    </row>
    <row r="112" spans="1:12">
      <c r="A112" s="3"/>
      <c r="B112" s="66">
        <v>9</v>
      </c>
      <c r="C112" s="57" t="s">
        <v>218</v>
      </c>
      <c r="D112" s="67" t="s">
        <v>234</v>
      </c>
      <c r="E112" s="67" t="s">
        <v>247</v>
      </c>
      <c r="F112" s="61">
        <v>1280</v>
      </c>
      <c r="G112" s="61"/>
      <c r="H112" s="57"/>
      <c r="I112" s="62" t="s">
        <v>250</v>
      </c>
      <c r="J112" s="63" t="s">
        <v>237</v>
      </c>
      <c r="K112" s="57"/>
    </row>
    <row r="113" spans="1:11">
      <c r="A113" s="3"/>
      <c r="B113" s="66">
        <v>10</v>
      </c>
      <c r="C113" s="57" t="s">
        <v>251</v>
      </c>
      <c r="D113" s="67" t="s">
        <v>234</v>
      </c>
      <c r="E113" s="67" t="s">
        <v>247</v>
      </c>
      <c r="F113" s="61">
        <v>1280</v>
      </c>
      <c r="G113" s="61"/>
      <c r="H113" s="57"/>
      <c r="I113" s="62" t="s">
        <v>252</v>
      </c>
      <c r="J113" s="63" t="s">
        <v>237</v>
      </c>
      <c r="K113" s="57"/>
    </row>
    <row r="114" spans="1:11">
      <c r="A114" s="3"/>
      <c r="B114" s="66">
        <v>11</v>
      </c>
      <c r="C114" s="57" t="s">
        <v>51</v>
      </c>
      <c r="D114" s="67" t="s">
        <v>234</v>
      </c>
      <c r="E114" s="67" t="s">
        <v>253</v>
      </c>
      <c r="F114" s="61">
        <v>510</v>
      </c>
      <c r="G114" s="61"/>
      <c r="H114" s="57"/>
      <c r="I114" s="62" t="s">
        <v>254</v>
      </c>
      <c r="J114" s="63" t="s">
        <v>237</v>
      </c>
      <c r="K114" s="57"/>
    </row>
    <row r="115" spans="1:11">
      <c r="A115" s="3"/>
      <c r="B115" s="66">
        <v>12</v>
      </c>
      <c r="C115" s="57" t="s">
        <v>55</v>
      </c>
      <c r="D115" s="67" t="s">
        <v>234</v>
      </c>
      <c r="E115" s="67" t="s">
        <v>253</v>
      </c>
      <c r="F115" s="61">
        <v>510</v>
      </c>
      <c r="G115" s="61"/>
      <c r="H115" s="57"/>
      <c r="I115" s="62" t="s">
        <v>255</v>
      </c>
      <c r="J115" s="63" t="s">
        <v>237</v>
      </c>
      <c r="K115" s="57"/>
    </row>
    <row r="116" spans="1:11">
      <c r="A116" s="3"/>
      <c r="B116" s="66">
        <v>13</v>
      </c>
      <c r="C116" s="57" t="s">
        <v>45</v>
      </c>
      <c r="D116" s="67" t="s">
        <v>234</v>
      </c>
      <c r="E116" s="67" t="s">
        <v>253</v>
      </c>
      <c r="F116" s="61">
        <v>510</v>
      </c>
      <c r="G116" s="61"/>
      <c r="H116" s="57"/>
      <c r="I116" s="62" t="s">
        <v>256</v>
      </c>
      <c r="J116" s="63" t="s">
        <v>237</v>
      </c>
      <c r="K116" s="57"/>
    </row>
    <row r="117" spans="1:11">
      <c r="A117" s="3"/>
      <c r="B117" s="66">
        <v>14</v>
      </c>
      <c r="C117" s="57" t="s">
        <v>49</v>
      </c>
      <c r="D117" s="67" t="s">
        <v>234</v>
      </c>
      <c r="E117" s="67" t="s">
        <v>253</v>
      </c>
      <c r="F117" s="61">
        <v>510</v>
      </c>
      <c r="G117" s="61"/>
      <c r="H117" s="57"/>
      <c r="I117" s="62" t="s">
        <v>257</v>
      </c>
      <c r="J117" s="63" t="s">
        <v>237</v>
      </c>
      <c r="K117" s="57"/>
    </row>
    <row r="118" spans="1:11">
      <c r="A118" s="3"/>
      <c r="B118" s="66">
        <v>15</v>
      </c>
      <c r="C118" s="57" t="s">
        <v>258</v>
      </c>
      <c r="D118" s="67" t="s">
        <v>234</v>
      </c>
      <c r="E118" s="67" t="s">
        <v>259</v>
      </c>
      <c r="F118" s="57">
        <v>1830</v>
      </c>
      <c r="G118" s="57"/>
      <c r="H118" s="57"/>
      <c r="I118" s="62" t="s">
        <v>260</v>
      </c>
      <c r="J118" s="63" t="s">
        <v>237</v>
      </c>
      <c r="K118" s="57"/>
    </row>
    <row r="119" spans="1:11">
      <c r="A119" s="3"/>
      <c r="B119" s="66">
        <v>16</v>
      </c>
      <c r="C119" s="57" t="s">
        <v>261</v>
      </c>
      <c r="D119" s="67" t="s">
        <v>234</v>
      </c>
      <c r="E119" s="67" t="s">
        <v>259</v>
      </c>
      <c r="F119" s="57">
        <v>1830</v>
      </c>
      <c r="G119" s="57"/>
      <c r="H119" s="57"/>
      <c r="I119" s="62" t="s">
        <v>262</v>
      </c>
      <c r="J119" s="63" t="s">
        <v>237</v>
      </c>
      <c r="K119" s="57"/>
    </row>
    <row r="120" spans="1:11">
      <c r="A120" s="3"/>
      <c r="B120" s="66">
        <v>17</v>
      </c>
      <c r="C120" s="57" t="s">
        <v>79</v>
      </c>
      <c r="D120" s="67" t="s">
        <v>234</v>
      </c>
      <c r="E120" s="67" t="s">
        <v>263</v>
      </c>
      <c r="F120" s="57">
        <v>570</v>
      </c>
      <c r="G120" s="57"/>
      <c r="H120" s="57"/>
      <c r="I120" s="62" t="s">
        <v>264</v>
      </c>
      <c r="J120" s="63" t="s">
        <v>237</v>
      </c>
      <c r="K120" s="57"/>
    </row>
    <row r="121" spans="1:11">
      <c r="A121" s="3"/>
      <c r="B121" s="66">
        <v>18</v>
      </c>
      <c r="C121" s="57" t="s">
        <v>87</v>
      </c>
      <c r="D121" s="67" t="s">
        <v>234</v>
      </c>
      <c r="E121" s="67" t="s">
        <v>265</v>
      </c>
      <c r="F121" s="57">
        <v>720</v>
      </c>
      <c r="G121" s="57"/>
      <c r="H121" s="57"/>
      <c r="I121" s="62" t="s">
        <v>266</v>
      </c>
      <c r="J121" s="63" t="s">
        <v>237</v>
      </c>
      <c r="K121" s="57"/>
    </row>
    <row r="122" spans="1:11">
      <c r="A122" s="3"/>
      <c r="B122" s="66">
        <v>19</v>
      </c>
      <c r="C122" s="57" t="s">
        <v>83</v>
      </c>
      <c r="D122" s="67" t="s">
        <v>234</v>
      </c>
      <c r="E122" s="67" t="s">
        <v>265</v>
      </c>
      <c r="F122" s="57">
        <v>720</v>
      </c>
      <c r="G122" s="57"/>
      <c r="H122" s="57"/>
      <c r="I122" s="62" t="s">
        <v>267</v>
      </c>
      <c r="J122" s="63" t="s">
        <v>237</v>
      </c>
      <c r="K122" s="57"/>
    </row>
    <row r="123" spans="1:11">
      <c r="A123" s="3"/>
      <c r="B123" s="66">
        <v>20</v>
      </c>
      <c r="C123" s="57" t="s">
        <v>149</v>
      </c>
      <c r="D123" s="67" t="s">
        <v>234</v>
      </c>
      <c r="E123" s="67" t="s">
        <v>268</v>
      </c>
      <c r="F123" s="57">
        <v>910</v>
      </c>
      <c r="G123" s="57"/>
      <c r="H123" s="57"/>
      <c r="I123" s="62" t="s">
        <v>269</v>
      </c>
      <c r="J123" s="63" t="s">
        <v>237</v>
      </c>
      <c r="K123" s="57"/>
    </row>
    <row r="124" spans="1:11">
      <c r="A124" s="3"/>
      <c r="B124" s="66">
        <v>21</v>
      </c>
      <c r="C124" s="57" t="s">
        <v>270</v>
      </c>
      <c r="D124" s="67" t="s">
        <v>234</v>
      </c>
      <c r="E124" s="67" t="s">
        <v>271</v>
      </c>
      <c r="F124" s="57">
        <v>720</v>
      </c>
      <c r="G124" s="57"/>
      <c r="H124" s="57"/>
      <c r="I124" s="62" t="s">
        <v>272</v>
      </c>
      <c r="J124" s="63" t="s">
        <v>237</v>
      </c>
      <c r="K124" s="57"/>
    </row>
    <row r="125" spans="1:11">
      <c r="A125" s="3"/>
      <c r="B125" s="66">
        <v>22</v>
      </c>
      <c r="C125" s="57" t="s">
        <v>273</v>
      </c>
      <c r="D125" s="67" t="s">
        <v>234</v>
      </c>
      <c r="E125" s="67" t="s">
        <v>271</v>
      </c>
      <c r="F125" s="57">
        <v>720</v>
      </c>
      <c r="G125" s="57"/>
      <c r="H125" s="57"/>
      <c r="I125" s="62" t="s">
        <v>274</v>
      </c>
      <c r="J125" s="63" t="s">
        <v>237</v>
      </c>
      <c r="K125" s="57"/>
    </row>
    <row r="126" spans="1:11">
      <c r="A126" s="3"/>
      <c r="B126" s="66">
        <v>23</v>
      </c>
      <c r="C126" s="57" t="s">
        <v>258</v>
      </c>
      <c r="D126" s="67" t="s">
        <v>234</v>
      </c>
      <c r="E126" s="67" t="s">
        <v>275</v>
      </c>
      <c r="F126" s="57">
        <v>1337</v>
      </c>
      <c r="G126" s="57"/>
      <c r="H126" s="57"/>
      <c r="I126" s="62" t="s">
        <v>276</v>
      </c>
      <c r="J126" s="63" t="s">
        <v>237</v>
      </c>
      <c r="K126" s="57"/>
    </row>
    <row r="127" spans="1:11">
      <c r="A127" s="3"/>
      <c r="B127" s="66">
        <v>24</v>
      </c>
      <c r="C127" s="57" t="s">
        <v>79</v>
      </c>
      <c r="D127" s="67" t="s">
        <v>234</v>
      </c>
      <c r="E127" s="67" t="s">
        <v>277</v>
      </c>
      <c r="F127" s="57">
        <v>1120</v>
      </c>
      <c r="G127" s="57"/>
      <c r="H127" s="57"/>
      <c r="I127" s="62" t="s">
        <v>278</v>
      </c>
      <c r="J127" s="63" t="s">
        <v>237</v>
      </c>
      <c r="K127" s="57"/>
    </row>
    <row r="128" spans="1:11">
      <c r="A128" s="3"/>
      <c r="B128" s="74">
        <v>25</v>
      </c>
      <c r="C128" s="70" t="s">
        <v>49</v>
      </c>
      <c r="D128" s="71" t="s">
        <v>234</v>
      </c>
      <c r="E128" s="71" t="s">
        <v>279</v>
      </c>
      <c r="F128" s="70">
        <v>194</v>
      </c>
      <c r="G128" s="70"/>
      <c r="H128" s="70"/>
      <c r="I128" s="72" t="s">
        <v>280</v>
      </c>
      <c r="J128" s="73" t="s">
        <v>237</v>
      </c>
      <c r="K128" s="57"/>
    </row>
    <row r="129" spans="1:11">
      <c r="A129" s="3"/>
      <c r="B129" s="74">
        <v>26</v>
      </c>
      <c r="C129" s="70" t="s">
        <v>45</v>
      </c>
      <c r="D129" s="71" t="s">
        <v>234</v>
      </c>
      <c r="E129" s="71" t="s">
        <v>279</v>
      </c>
      <c r="F129" s="70">
        <v>194</v>
      </c>
      <c r="G129" s="70"/>
      <c r="H129" s="70"/>
      <c r="I129" s="72" t="s">
        <v>281</v>
      </c>
      <c r="J129" s="73" t="s">
        <v>237</v>
      </c>
      <c r="K129" s="57"/>
    </row>
    <row r="130" spans="1:11">
      <c r="A130" s="3"/>
      <c r="B130" s="66">
        <v>27</v>
      </c>
      <c r="C130" s="57" t="s">
        <v>282</v>
      </c>
      <c r="D130" s="79" t="s">
        <v>234</v>
      </c>
      <c r="E130" s="110" t="s">
        <v>283</v>
      </c>
      <c r="F130" s="61">
        <v>940</v>
      </c>
      <c r="G130" s="61"/>
      <c r="H130" s="57"/>
      <c r="I130" s="62" t="s">
        <v>284</v>
      </c>
      <c r="J130" s="63" t="s">
        <v>237</v>
      </c>
      <c r="K130" s="57"/>
    </row>
    <row r="131" spans="1:11">
      <c r="A131" s="3"/>
      <c r="B131" s="74">
        <v>28</v>
      </c>
      <c r="C131" s="70" t="s">
        <v>282</v>
      </c>
      <c r="D131" s="71" t="s">
        <v>234</v>
      </c>
      <c r="E131" s="71" t="s">
        <v>285</v>
      </c>
      <c r="F131" s="111">
        <v>167</v>
      </c>
      <c r="G131" s="111"/>
      <c r="H131" s="70"/>
      <c r="I131" s="72" t="s">
        <v>286</v>
      </c>
      <c r="J131" s="73" t="s">
        <v>237</v>
      </c>
      <c r="K131" s="57"/>
    </row>
    <row r="132" spans="1:11">
      <c r="A132" s="3"/>
      <c r="B132" s="66">
        <v>29</v>
      </c>
      <c r="C132" s="57" t="s">
        <v>57</v>
      </c>
      <c r="D132" s="79" t="s">
        <v>234</v>
      </c>
      <c r="E132" s="110" t="s">
        <v>287</v>
      </c>
      <c r="F132" s="61">
        <v>520</v>
      </c>
      <c r="G132" s="61"/>
      <c r="H132" s="57"/>
      <c r="I132" s="62" t="s">
        <v>288</v>
      </c>
      <c r="J132" s="63" t="s">
        <v>237</v>
      </c>
      <c r="K132" s="57"/>
    </row>
    <row r="133" spans="1:11">
      <c r="A133" s="3"/>
      <c r="B133" s="66">
        <v>30</v>
      </c>
      <c r="C133" s="57" t="s">
        <v>289</v>
      </c>
      <c r="D133" s="79" t="s">
        <v>234</v>
      </c>
      <c r="E133" s="67" t="s">
        <v>290</v>
      </c>
      <c r="F133" s="61">
        <v>1320</v>
      </c>
      <c r="G133" s="61"/>
      <c r="H133" s="57"/>
      <c r="I133" s="62" t="s">
        <v>291</v>
      </c>
      <c r="J133" s="63" t="s">
        <v>237</v>
      </c>
      <c r="K133" s="57"/>
    </row>
    <row r="134" spans="1:11">
      <c r="A134" s="3"/>
      <c r="B134" s="66">
        <v>31</v>
      </c>
      <c r="C134" s="57" t="s">
        <v>270</v>
      </c>
      <c r="D134" s="79" t="s">
        <v>234</v>
      </c>
      <c r="E134" s="110" t="s">
        <v>292</v>
      </c>
      <c r="F134" s="61">
        <v>930</v>
      </c>
      <c r="G134" s="61"/>
      <c r="H134" s="57"/>
      <c r="I134" s="62" t="s">
        <v>293</v>
      </c>
      <c r="J134" s="63" t="s">
        <v>237</v>
      </c>
      <c r="K134" s="57"/>
    </row>
    <row r="135" spans="1:11">
      <c r="A135" s="3"/>
      <c r="B135" s="66">
        <v>32</v>
      </c>
      <c r="C135" s="57" t="s">
        <v>273</v>
      </c>
      <c r="D135" s="79" t="s">
        <v>234</v>
      </c>
      <c r="E135" s="110" t="s">
        <v>292</v>
      </c>
      <c r="F135" s="61">
        <v>930</v>
      </c>
      <c r="G135" s="61"/>
      <c r="H135" s="57"/>
      <c r="I135" s="62" t="s">
        <v>294</v>
      </c>
      <c r="J135" s="63" t="s">
        <v>237</v>
      </c>
      <c r="K135" s="57"/>
    </row>
    <row r="136" spans="1:11">
      <c r="A136" s="3"/>
      <c r="B136" s="66">
        <v>33</v>
      </c>
      <c r="C136" s="57" t="s">
        <v>124</v>
      </c>
      <c r="D136" s="79" t="s">
        <v>234</v>
      </c>
      <c r="E136" s="67" t="s">
        <v>295</v>
      </c>
      <c r="F136" s="61">
        <v>820</v>
      </c>
      <c r="G136" s="61"/>
      <c r="H136" s="57"/>
      <c r="I136" s="62" t="s">
        <v>296</v>
      </c>
      <c r="J136" s="63" t="s">
        <v>237</v>
      </c>
      <c r="K136" s="57"/>
    </row>
    <row r="137" spans="1:11">
      <c r="A137" s="3"/>
      <c r="B137" s="66">
        <v>34</v>
      </c>
      <c r="C137" s="57" t="s">
        <v>45</v>
      </c>
      <c r="D137" s="79" t="s">
        <v>234</v>
      </c>
      <c r="E137" s="67" t="s">
        <v>297</v>
      </c>
      <c r="F137" s="61">
        <v>665</v>
      </c>
      <c r="G137" s="61"/>
      <c r="H137" s="57"/>
      <c r="I137" s="62" t="s">
        <v>298</v>
      </c>
      <c r="J137" s="63" t="s">
        <v>237</v>
      </c>
      <c r="K137" s="57"/>
    </row>
    <row r="138" spans="1:11">
      <c r="A138" s="3"/>
      <c r="B138" s="66">
        <v>35</v>
      </c>
      <c r="C138" s="57" t="s">
        <v>166</v>
      </c>
      <c r="D138" s="79" t="s">
        <v>234</v>
      </c>
      <c r="E138" s="67" t="s">
        <v>297</v>
      </c>
      <c r="F138" s="61">
        <v>665</v>
      </c>
      <c r="G138" s="61"/>
      <c r="H138" s="57"/>
      <c r="I138" s="62" t="s">
        <v>299</v>
      </c>
      <c r="J138" s="63" t="s">
        <v>237</v>
      </c>
      <c r="K138" s="57"/>
    </row>
    <row r="139" spans="1:11">
      <c r="A139" s="3"/>
      <c r="B139" s="66">
        <v>36</v>
      </c>
      <c r="C139" s="57" t="s">
        <v>282</v>
      </c>
      <c r="D139" s="79" t="s">
        <v>234</v>
      </c>
      <c r="E139" s="67" t="s">
        <v>300</v>
      </c>
      <c r="F139" s="61">
        <v>570</v>
      </c>
      <c r="G139" s="61"/>
      <c r="H139" s="57"/>
      <c r="I139" s="62" t="s">
        <v>301</v>
      </c>
      <c r="J139" s="63" t="s">
        <v>237</v>
      </c>
      <c r="K139" s="57"/>
    </row>
    <row r="140" spans="1:11">
      <c r="A140" s="3"/>
      <c r="B140" s="66">
        <v>37</v>
      </c>
      <c r="C140" s="57" t="s">
        <v>51</v>
      </c>
      <c r="D140" s="79" t="s">
        <v>234</v>
      </c>
      <c r="E140" s="67" t="s">
        <v>302</v>
      </c>
      <c r="F140" s="61">
        <v>590</v>
      </c>
      <c r="G140" s="61"/>
      <c r="H140" s="57"/>
      <c r="I140" s="62" t="s">
        <v>303</v>
      </c>
      <c r="J140" s="63" t="s">
        <v>304</v>
      </c>
      <c r="K140" s="57"/>
    </row>
    <row r="141" spans="1:11">
      <c r="A141" s="3"/>
      <c r="B141" s="74">
        <v>38</v>
      </c>
      <c r="C141" s="70" t="s">
        <v>124</v>
      </c>
      <c r="D141" s="79" t="s">
        <v>234</v>
      </c>
      <c r="E141" s="71" t="s">
        <v>305</v>
      </c>
      <c r="F141" s="111">
        <v>420</v>
      </c>
      <c r="G141" s="111"/>
      <c r="H141" s="70"/>
      <c r="I141" s="72" t="s">
        <v>306</v>
      </c>
      <c r="J141" s="73" t="s">
        <v>237</v>
      </c>
      <c r="K141" s="57"/>
    </row>
    <row r="142" spans="1:11">
      <c r="A142" s="3"/>
      <c r="B142" s="74">
        <v>39</v>
      </c>
      <c r="C142" s="70" t="s">
        <v>104</v>
      </c>
      <c r="D142" s="79" t="s">
        <v>234</v>
      </c>
      <c r="E142" s="71" t="s">
        <v>307</v>
      </c>
      <c r="F142" s="111">
        <v>144</v>
      </c>
      <c r="G142" s="111"/>
      <c r="H142" s="70"/>
      <c r="I142" s="72" t="s">
        <v>308</v>
      </c>
      <c r="J142" s="73" t="s">
        <v>237</v>
      </c>
      <c r="K142" s="57"/>
    </row>
    <row r="143" spans="1:11">
      <c r="A143" s="3"/>
      <c r="B143" s="66">
        <v>40</v>
      </c>
      <c r="C143" s="57" t="s">
        <v>104</v>
      </c>
      <c r="D143" s="79" t="s">
        <v>234</v>
      </c>
      <c r="E143" s="67" t="s">
        <v>309</v>
      </c>
      <c r="F143" s="61">
        <v>1060</v>
      </c>
      <c r="G143" s="61"/>
      <c r="H143" s="57"/>
      <c r="I143" s="62" t="s">
        <v>310</v>
      </c>
      <c r="J143" s="63" t="s">
        <v>237</v>
      </c>
      <c r="K143" s="57"/>
    </row>
    <row r="144" spans="1:11">
      <c r="A144" s="3"/>
      <c r="B144" s="66">
        <v>41</v>
      </c>
      <c r="C144" s="57" t="s">
        <v>124</v>
      </c>
      <c r="D144" s="79" t="s">
        <v>234</v>
      </c>
      <c r="E144" s="67" t="s">
        <v>311</v>
      </c>
      <c r="F144" s="61">
        <v>930</v>
      </c>
      <c r="G144" s="61"/>
      <c r="H144" s="57"/>
      <c r="I144" s="62" t="s">
        <v>312</v>
      </c>
      <c r="J144" s="63" t="s">
        <v>237</v>
      </c>
      <c r="K144" s="57"/>
    </row>
    <row r="145" spans="1:12">
      <c r="A145" s="3"/>
      <c r="B145" s="66">
        <v>42</v>
      </c>
      <c r="C145" s="57" t="s">
        <v>242</v>
      </c>
      <c r="D145" s="79" t="s">
        <v>234</v>
      </c>
      <c r="E145" s="110" t="s">
        <v>313</v>
      </c>
      <c r="F145" s="61">
        <v>930</v>
      </c>
      <c r="G145" s="61"/>
      <c r="H145" s="57"/>
      <c r="I145" s="62" t="s">
        <v>314</v>
      </c>
      <c r="J145" s="63" t="s">
        <v>237</v>
      </c>
      <c r="K145" s="57"/>
    </row>
    <row r="146" spans="1:12">
      <c r="A146" s="3"/>
      <c r="B146" s="66">
        <v>43</v>
      </c>
      <c r="C146" s="57" t="s">
        <v>239</v>
      </c>
      <c r="D146" s="79" t="s">
        <v>234</v>
      </c>
      <c r="E146" s="110" t="s">
        <v>313</v>
      </c>
      <c r="F146" s="61">
        <v>930</v>
      </c>
      <c r="G146" s="61"/>
      <c r="H146" s="57"/>
      <c r="I146" s="62" t="s">
        <v>315</v>
      </c>
      <c r="J146" s="63" t="s">
        <v>237</v>
      </c>
      <c r="K146" s="57"/>
    </row>
    <row r="147" spans="1:12">
      <c r="A147" s="3"/>
      <c r="B147" s="66">
        <v>44</v>
      </c>
      <c r="C147" s="57" t="s">
        <v>147</v>
      </c>
      <c r="D147" s="79" t="s">
        <v>234</v>
      </c>
      <c r="E147" s="67" t="s">
        <v>316</v>
      </c>
      <c r="F147" s="61">
        <v>850</v>
      </c>
      <c r="G147" s="61"/>
      <c r="H147" s="57"/>
      <c r="I147" s="62" t="s">
        <v>317</v>
      </c>
      <c r="J147" s="63" t="s">
        <v>237</v>
      </c>
      <c r="K147" s="57"/>
    </row>
    <row r="148" spans="1:12">
      <c r="A148" s="3"/>
      <c r="B148" s="66">
        <v>45</v>
      </c>
      <c r="C148" s="57" t="s">
        <v>143</v>
      </c>
      <c r="D148" s="79" t="s">
        <v>234</v>
      </c>
      <c r="E148" s="67" t="s">
        <v>316</v>
      </c>
      <c r="F148" s="61">
        <v>850</v>
      </c>
      <c r="G148" s="61"/>
      <c r="H148" s="57"/>
      <c r="I148" s="62" t="s">
        <v>318</v>
      </c>
      <c r="J148" s="63" t="s">
        <v>237</v>
      </c>
      <c r="K148" s="57"/>
    </row>
    <row r="149" spans="1:12">
      <c r="A149" s="3"/>
      <c r="B149" s="66"/>
      <c r="C149" s="57"/>
      <c r="D149" s="67"/>
      <c r="E149" s="67"/>
      <c r="F149" s="61"/>
      <c r="G149" s="61"/>
      <c r="H149" s="57"/>
      <c r="I149" s="62"/>
      <c r="J149" s="63"/>
      <c r="K149" s="57"/>
    </row>
    <row r="150" spans="1:12">
      <c r="A150" s="3"/>
      <c r="B150" s="66"/>
      <c r="C150" s="57"/>
      <c r="D150" s="67"/>
      <c r="E150" s="67"/>
      <c r="F150" s="61"/>
      <c r="G150" s="61"/>
      <c r="H150" s="57"/>
      <c r="I150" s="62"/>
      <c r="J150" s="63"/>
      <c r="K150" s="57"/>
    </row>
    <row r="151" spans="1:12">
      <c r="A151" s="3"/>
      <c r="B151" s="66"/>
      <c r="C151" s="57"/>
      <c r="D151" s="67"/>
      <c r="E151" s="67"/>
      <c r="F151" s="61"/>
      <c r="G151" s="61"/>
      <c r="H151" s="57"/>
      <c r="I151" s="62"/>
      <c r="J151" s="63"/>
      <c r="K151" s="57"/>
    </row>
    <row r="152" spans="1:12">
      <c r="A152" s="3"/>
      <c r="B152" s="66"/>
      <c r="C152" s="57"/>
      <c r="D152" s="67"/>
      <c r="E152" s="67"/>
      <c r="F152" s="61"/>
      <c r="G152" s="61"/>
      <c r="H152" s="57"/>
      <c r="I152" s="62"/>
      <c r="J152" s="63"/>
      <c r="K152" s="57"/>
    </row>
    <row r="153" spans="1:12">
      <c r="A153" s="3"/>
      <c r="B153" s="66"/>
      <c r="C153" s="57"/>
      <c r="D153" s="67"/>
      <c r="E153" s="67"/>
      <c r="F153" s="61"/>
      <c r="G153" s="61"/>
      <c r="H153" s="57"/>
      <c r="I153" s="62"/>
      <c r="J153" s="63"/>
      <c r="K153" s="57"/>
    </row>
    <row r="154" spans="1:12">
      <c r="A154" s="4"/>
      <c r="B154" s="66"/>
      <c r="C154" s="61"/>
      <c r="D154" s="61"/>
      <c r="E154" s="81"/>
      <c r="F154" s="61"/>
      <c r="G154" s="61"/>
      <c r="H154" s="61"/>
      <c r="I154" s="62"/>
      <c r="J154" s="63" t="s">
        <v>16</v>
      </c>
      <c r="K154" s="61"/>
    </row>
    <row r="155" spans="1:12">
      <c r="A155" s="1"/>
      <c r="B155" s="83" t="s">
        <v>228</v>
      </c>
      <c r="C155" s="57"/>
      <c r="D155" s="57"/>
      <c r="E155" s="84"/>
      <c r="F155" s="85">
        <f>SUM(F104:F154)</f>
        <v>40046</v>
      </c>
      <c r="G155" s="85">
        <f>SUM(G104:G154)</f>
        <v>0</v>
      </c>
      <c r="H155" s="85">
        <f>SUM(H104:H154)</f>
        <v>0</v>
      </c>
      <c r="I155" s="86"/>
      <c r="J155" s="87"/>
      <c r="K155" s="88"/>
    </row>
    <row r="156" spans="1:12">
      <c r="A156" s="1"/>
      <c r="B156" s="83" t="s">
        <v>229</v>
      </c>
      <c r="C156" s="57"/>
      <c r="D156" s="57"/>
      <c r="E156" s="84"/>
      <c r="F156" s="89">
        <f>F155+H155+G155</f>
        <v>40046</v>
      </c>
      <c r="G156" s="89"/>
      <c r="H156" s="88"/>
      <c r="I156" s="86"/>
      <c r="J156" s="87"/>
      <c r="K156" s="88"/>
    </row>
    <row r="157" spans="1:12">
      <c r="A157" s="1"/>
      <c r="B157" s="83" t="s">
        <v>230</v>
      </c>
      <c r="C157" s="57"/>
      <c r="D157" s="57"/>
      <c r="E157" s="84"/>
      <c r="F157" s="89"/>
      <c r="G157" s="89"/>
      <c r="H157" s="88"/>
      <c r="I157" s="86"/>
      <c r="J157" s="87"/>
      <c r="K157" s="88"/>
    </row>
    <row r="158" spans="1:12">
      <c r="B158" s="90"/>
      <c r="C158" s="91"/>
      <c r="D158" s="91"/>
      <c r="E158" s="92"/>
      <c r="F158" s="93"/>
      <c r="G158" s="94"/>
      <c r="H158" s="90"/>
      <c r="I158" s="95"/>
      <c r="J158" s="96"/>
      <c r="K158" s="90"/>
    </row>
    <row r="159" spans="1:12">
      <c r="B159" s="97"/>
      <c r="C159" s="98" t="s">
        <v>232</v>
      </c>
      <c r="D159" s="98"/>
      <c r="E159" s="99"/>
      <c r="F159" s="100" t="s">
        <v>233</v>
      </c>
      <c r="G159" s="101"/>
      <c r="H159" s="102"/>
      <c r="I159" s="103"/>
      <c r="J159" s="104"/>
      <c r="K159" s="97"/>
      <c r="L159">
        <v>123238</v>
      </c>
    </row>
    <row r="160" spans="1:12">
      <c r="B160" s="82"/>
      <c r="C160" s="69"/>
      <c r="D160" s="69"/>
      <c r="E160" s="105"/>
      <c r="F160" s="106"/>
      <c r="G160" s="107"/>
      <c r="H160" s="82"/>
      <c r="I160" s="108"/>
      <c r="J160" s="109"/>
      <c r="K160" s="82"/>
      <c r="L160">
        <v>5708</v>
      </c>
    </row>
  </sheetData>
  <autoFilter xmlns:etc="http://www.wps.cn/officeDocument/2017/etCustomData" ref="B8:K98" etc:filterBottomFollowUsedRange="0">
    <extLst/>
  </autoFilter>
  <mergeCells count="14">
    <mergeCell ref="B3:K3"/>
    <mergeCell ref="F5:H5"/>
    <mergeCell ref="B90:E90"/>
    <mergeCell ref="B91:E91"/>
    <mergeCell ref="F91:K91"/>
    <mergeCell ref="B92:E92"/>
    <mergeCell ref="F92:K92"/>
    <mergeCell ref="B98:K98"/>
    <mergeCell ref="F100:H100"/>
    <mergeCell ref="B155:E155"/>
    <mergeCell ref="B156:E156"/>
    <mergeCell ref="F156:K156"/>
    <mergeCell ref="B157:E157"/>
    <mergeCell ref="F157:K157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7"/>
  <sheetViews>
    <sheetView topLeftCell="A9" workbookViewId="0">
      <selection activeCell="A17" sqref="A17"/>
    </sheetView>
  </sheetViews>
  <sheetFormatPr defaultColWidth="8.72727272727273" defaultRowHeight="14"/>
  <cols>
    <col min="1" max="1" width="13.8909090909091"/>
  </cols>
  <sheetData>
    <row r="1" ht="37.75" spans="1:1">
      <c r="A1" t="str">
        <f>_xlfn.DISPIMG("ID_D0C2CCDB1341450D92FF6A62F0CAA93D",1)</f>
        <v>=DISPIMG("ID_D0C2CCDB1341450D92FF6A62F0CAA93D",1)</v>
      </c>
    </row>
    <row r="3" ht="37.95" spans="1:1">
      <c r="A3" t="str">
        <f>_xlfn.DISPIMG("ID_3B9D1A241F034169853A8CBB3ABB97FE",1)</f>
        <v>=DISPIMG("ID_3B9D1A241F034169853A8CBB3ABB97FE",1)</v>
      </c>
    </row>
    <row r="5" ht="37.7" spans="1:1">
      <c r="A5" t="str">
        <f>_xlfn.DISPIMG("ID_DB2B45BFC93B4456B8F7C6F57EA07B7F",1)</f>
        <v>=DISPIMG("ID_DB2B45BFC93B4456B8F7C6F57EA07B7F",1)</v>
      </c>
    </row>
    <row r="7" ht="38.05" spans="1:1">
      <c r="A7" t="str">
        <f>_xlfn.DISPIMG("ID_9F6223E3D9D34275BC97933602F5F928",1)</f>
        <v>=DISPIMG("ID_9F6223E3D9D34275BC97933602F5F928",1)</v>
      </c>
    </row>
    <row r="9" ht="38.05" spans="1:1">
      <c r="A9" t="str">
        <f>_xlfn.DISPIMG("ID_291958332A4B4C7ABC7096B19FDBC45D",1)</f>
        <v>=DISPIMG("ID_291958332A4B4C7ABC7096B19FDBC45D",1)</v>
      </c>
    </row>
    <row r="11" ht="37.55" spans="1:1">
      <c r="A11" t="str">
        <f>_xlfn.DISPIMG("ID_709BBC298D1743F4BE95E066457CCC1B",1)</f>
        <v>=DISPIMG("ID_709BBC298D1743F4BE95E066457CCC1B",1)</v>
      </c>
    </row>
    <row r="13" ht="37.9" spans="1:1">
      <c r="A13" t="str">
        <f>_xlfn.DISPIMG("ID_522CB536C85147E9A92ECACB2BBAC147",1)</f>
        <v>=DISPIMG("ID_522CB536C85147E9A92ECACB2BBAC147",1)</v>
      </c>
    </row>
    <row r="15" ht="38.05" spans="1:1">
      <c r="A15" t="str">
        <f>_xlfn.DISPIMG("ID_F1725BBE1974420A9EB4524834FEEE47",1)</f>
        <v>=DISPIMG("ID_F1725BBE1974420A9EB4524834FEEE47",1)</v>
      </c>
    </row>
    <row r="17" ht="37.8" spans="1:1">
      <c r="A17" t="str">
        <f>_xlfn.DISPIMG("ID_D8D2A90486244E9FBA37D09A1E9ED180",1)</f>
        <v>=DISPIMG("ID_D8D2A90486244E9FBA37D09A1E9ED180",1)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 团</vt:lpstr>
      <vt:lpstr>退票票样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yml</cp:lastModifiedBy>
  <dcterms:created xsi:type="dcterms:W3CDTF">2022-02-23T01:21:00Z</dcterms:created>
  <dcterms:modified xsi:type="dcterms:W3CDTF">2025-12-03T09:26:12Z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820D89AD6BE94C1EAE490D346700E67B_13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