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员工差旅明细!$A$1:$K$20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<sst xmlns="http://schemas.openxmlformats.org/spreadsheetml/2006/main" count="82">
  <si>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</si>
  <si>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团号：HMEA-190814-STY205</t>
  </si>
  <si>
    <t>会议日期：2019.8.13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</si>
  <si>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</si>
  <si>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</si>
  <si>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</si>
  <si>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</si>
  <si>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</si>
  <si>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</si>
  <si>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</si>
  <si>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</si>
  <si>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</si>
  <si>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</si>
  <si>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</si>
  <si>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</si>
  <si>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</si>
  <si>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</si>
  <si>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</si>
  <si>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</si>
  <si>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首汽约车</t>
  </si>
  <si>
    <t>仅可使用公司规定项目的发票，其余均不可用。需提供签到表及收条。</t>
  </si>
  <si>
    <t>滴滴约车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</si>
  <si>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</si>
  <si>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</si>
  <si>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</si>
  <si>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</si>
  <si>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</si>
  <si>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</si>
  <si>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</si>
  <si>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</si>
  <si>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</si>
  <si>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</si>
  <si>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</si>
  <si>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</si>
  <si>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</si>
  <si>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</si>
  <si>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</si>
  <si>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</si>
  <si>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</si>
  <si>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</si>
  <si>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</si>
  <si>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</si>
  <si>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</si>
  <si>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</si>
  <si>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</si>
  <si>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</si>
  <si>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</si>
  <si>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</si>
  <si>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</si>
  <si>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</si>
  <si>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</si>
  <si>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</si>
  <si>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张维</t>
  </si>
  <si>
    <t>总监：</t>
  </si>
  <si>
    <t>合规：</t>
  </si>
  <si>
    <t>财务：</t>
  </si>
  <si>
    <t>【员工上会补助统计单】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</si>
  <si>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</si>
  <si>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</si>
  <si>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</si>
  <si>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</si>
  <si>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</si>
  <si>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</si>
  <si>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</si>
  <si>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企划部</t>
  </si>
  <si>
    <t>发生日期:</t>
  </si>
  <si>
    <t>2019.9.21-2019.10.27</t>
  </si>
  <si>
    <t>报销日期:</t>
  </si>
  <si>
    <t>2019..10.23</t>
  </si>
  <si>
    <t>团号:</t>
  </si>
  <si>
    <t xml:space="preserve">HMZA-191026-QSK691 </t>
  </si>
  <si>
    <t>出差城市</t>
  </si>
  <si>
    <t>出差起止日期</t>
  </si>
  <si>
    <t>每天金额</t>
  </si>
  <si>
    <t>天数</t>
  </si>
  <si>
    <t>备注</t>
  </si>
  <si>
    <t>2019.9.21-9.22</t>
  </si>
  <si>
    <t>2019.10.10-10.10</t>
  </si>
  <si>
    <t>2019.10.26-10.27</t>
  </si>
  <si>
    <t>董紫琳上会申请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</si>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</sst>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4" fillId="2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19" fillId="19" borderId="20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8" fontId="3" fillId="3" borderId="7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7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76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80" fontId="8" fillId="3" borderId="7" xfId="0" applyNumberFormat="1" applyFont="1" applyFill="1" applyBorder="1" applyAlignment="1">
      <alignment horizontal="center" vertical="center"/>
    </xf>
    <xf numFmtId="180" fontId="8" fillId="3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126206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87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zoomScale="70" zoomScaleNormal="70" topLeftCell="A10" workbookViewId="0">
      <selection activeCell="H18" sqref="H18"/>
    </sheetView>
  </sheetViews>
  <sheetFormatPr defaultColWidth="9" defaultRowHeight="21" customHeight="1"/>
  <cols>
    <col min="1" max="1" width="9" style="42"/>
    <col min="2" max="2" width="16.75" customWidth="1"/>
    <col min="3" max="3" width="14.375" style="43" customWidth="1"/>
    <col min="5" max="5" width="13.875" customWidth="1"/>
    <col min="6" max="6" width="13" customWidth="1"/>
    <col min="7" max="7" width="13.125" customWidth="1"/>
    <col min="8" max="8" width="13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4" customHeight="1" spans="8:10">
      <c r="H4" s="44" t="s">
        <v>1</v>
      </c>
      <c r="I4" s="44"/>
      <c r="J4" s="44" t="s">
        <v>2</v>
      </c>
    </row>
    <row r="5" customHeight="1" spans="8:10">
      <c r="H5" s="45"/>
      <c r="I5" s="45"/>
      <c r="J5" s="45"/>
    </row>
    <row r="6" customHeight="1" spans="1:10">
      <c r="A6" s="46" t="s">
        <v>3</v>
      </c>
      <c r="B6" s="47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47" t="s">
        <v>7</v>
      </c>
    </row>
    <row r="7" customHeight="1" spans="1:10">
      <c r="A7" s="46"/>
      <c r="B7" s="47"/>
      <c r="C7" s="50" t="s">
        <v>8</v>
      </c>
      <c r="D7" s="51" t="s">
        <v>9</v>
      </c>
      <c r="E7" s="48" t="s">
        <v>10</v>
      </c>
      <c r="F7" s="49" t="s">
        <v>11</v>
      </c>
      <c r="G7" s="49" t="s">
        <v>12</v>
      </c>
      <c r="H7" s="49" t="s">
        <v>13</v>
      </c>
      <c r="I7" s="49" t="s">
        <v>14</v>
      </c>
      <c r="J7" s="47"/>
    </row>
    <row r="8" customHeight="1" spans="1:10">
      <c r="A8" s="52">
        <v>1</v>
      </c>
      <c r="B8" s="53" t="s">
        <v>15</v>
      </c>
      <c r="C8" s="54">
        <v>0</v>
      </c>
      <c r="D8" s="55"/>
      <c r="E8" s="54">
        <f>C8*D8</f>
        <v>0</v>
      </c>
      <c r="F8" s="54">
        <v>0</v>
      </c>
      <c r="G8" s="54">
        <v>0</v>
      </c>
      <c r="H8" s="54">
        <v>0</v>
      </c>
      <c r="I8" s="69"/>
      <c r="J8" s="70" t="s">
        <v>16</v>
      </c>
    </row>
    <row r="9" customHeight="1" spans="1:10">
      <c r="A9" s="52"/>
      <c r="B9" s="53"/>
      <c r="C9" s="54"/>
      <c r="D9" s="55"/>
      <c r="E9" s="54"/>
      <c r="F9" s="54">
        <v>0</v>
      </c>
      <c r="G9" s="54">
        <v>0</v>
      </c>
      <c r="H9" s="54">
        <f t="shared" ref="H9:H49" si="0">F9+G9</f>
        <v>0</v>
      </c>
      <c r="I9" s="69"/>
      <c r="J9" s="71"/>
    </row>
    <row r="10" customHeight="1" spans="1:10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69"/>
      <c r="J10" s="71"/>
    </row>
    <row r="11" customHeight="1" spans="1:10">
      <c r="A11" s="52"/>
      <c r="B11" s="53"/>
      <c r="C11" s="54"/>
      <c r="D11" s="55"/>
      <c r="E11" s="54"/>
      <c r="F11" s="54">
        <v>0</v>
      </c>
      <c r="G11" s="54">
        <v>0</v>
      </c>
      <c r="H11" s="54">
        <f t="shared" si="0"/>
        <v>0</v>
      </c>
      <c r="I11" s="69"/>
      <c r="J11" s="71"/>
    </row>
    <row r="12" customHeight="1" spans="1:10">
      <c r="A12" s="52"/>
      <c r="B12" s="53"/>
      <c r="C12" s="54"/>
      <c r="D12" s="55"/>
      <c r="E12" s="54"/>
      <c r="F12" s="54">
        <v>0</v>
      </c>
      <c r="G12" s="54">
        <v>0</v>
      </c>
      <c r="H12" s="54">
        <f t="shared" si="0"/>
        <v>0</v>
      </c>
      <c r="I12" s="69"/>
      <c r="J12" s="71"/>
    </row>
    <row r="13" s="41" customFormat="1" customHeight="1" spans="1:10">
      <c r="A13" s="56"/>
      <c r="B13" s="57" t="s">
        <v>17</v>
      </c>
      <c r="C13" s="58">
        <f>SUM(C8)</f>
        <v>0</v>
      </c>
      <c r="D13" s="58">
        <f>SUM(D8)</f>
        <v>0</v>
      </c>
      <c r="E13" s="58">
        <f>SUM(E8)</f>
        <v>0</v>
      </c>
      <c r="F13" s="58">
        <f>SUM(F8:F12)</f>
        <v>0</v>
      </c>
      <c r="G13" s="58">
        <f t="shared" ref="G13:H13" si="1">SUM(G8:G12)</f>
        <v>0</v>
      </c>
      <c r="H13" s="58">
        <f t="shared" si="1"/>
        <v>0</v>
      </c>
      <c r="I13" s="72"/>
      <c r="J13" s="73"/>
    </row>
    <row r="14" customHeight="1" spans="1:10">
      <c r="A14" s="59">
        <v>2</v>
      </c>
      <c r="B14" s="60" t="s">
        <v>18</v>
      </c>
      <c r="C14" s="61">
        <v>13000</v>
      </c>
      <c r="D14" s="59">
        <v>1</v>
      </c>
      <c r="E14" s="61">
        <f t="shared" ref="E14:E51" si="2">C14*D14</f>
        <v>13000</v>
      </c>
      <c r="F14" s="54">
        <v>610.48</v>
      </c>
      <c r="G14" s="54">
        <v>0</v>
      </c>
      <c r="H14" s="54">
        <f t="shared" si="0"/>
        <v>610.48</v>
      </c>
      <c r="I14" s="69" t="s">
        <v>19</v>
      </c>
      <c r="J14" s="70" t="s">
        <v>20</v>
      </c>
    </row>
    <row r="15" customHeight="1" spans="1:10">
      <c r="A15" s="62"/>
      <c r="B15" s="63"/>
      <c r="C15" s="64"/>
      <c r="D15" s="62"/>
      <c r="E15" s="64"/>
      <c r="F15" s="54">
        <v>5784.73</v>
      </c>
      <c r="G15" s="54">
        <v>0</v>
      </c>
      <c r="H15" s="54">
        <f t="shared" ref="H15" si="3">F15+G15</f>
        <v>5784.73</v>
      </c>
      <c r="I15" s="69" t="s">
        <v>21</v>
      </c>
      <c r="J15" s="71"/>
    </row>
    <row r="16" s="41" customFormat="1" customHeight="1" spans="1:10">
      <c r="A16" s="56"/>
      <c r="B16" s="57" t="s">
        <v>22</v>
      </c>
      <c r="C16" s="58">
        <f>SUM(C14)</f>
        <v>13000</v>
      </c>
      <c r="D16" s="58">
        <f>SUM(D14)</f>
        <v>1</v>
      </c>
      <c r="E16" s="58">
        <f>SUM(E14)</f>
        <v>13000</v>
      </c>
      <c r="F16" s="58">
        <f>SUM(F14:F15)</f>
        <v>6395.21</v>
      </c>
      <c r="G16" s="58">
        <f>SUM(G14:G15)</f>
        <v>0</v>
      </c>
      <c r="H16" s="58">
        <f>SUM(H14:H15)</f>
        <v>6395.21</v>
      </c>
      <c r="I16" s="72"/>
      <c r="J16" s="73"/>
    </row>
    <row r="17" customHeight="1" spans="1:10">
      <c r="A17" s="52">
        <v>3</v>
      </c>
      <c r="B17" s="53" t="s">
        <v>23</v>
      </c>
      <c r="C17" s="54">
        <v>3000</v>
      </c>
      <c r="D17" s="55">
        <v>1</v>
      </c>
      <c r="E17" s="54">
        <v>3000</v>
      </c>
      <c r="F17" s="54">
        <v>0</v>
      </c>
      <c r="G17" s="54">
        <v>0</v>
      </c>
      <c r="H17" s="54">
        <f t="shared" si="0"/>
        <v>0</v>
      </c>
      <c r="I17" s="69"/>
      <c r="J17" s="74" t="s">
        <v>24</v>
      </c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69"/>
      <c r="J18" s="75"/>
    </row>
    <row r="19" customHeight="1" spans="1:10">
      <c r="A19" s="52"/>
      <c r="B19" s="53"/>
      <c r="C19" s="54"/>
      <c r="D19" s="55"/>
      <c r="E19" s="54"/>
      <c r="F19" s="54">
        <v>0</v>
      </c>
      <c r="G19" s="54">
        <v>0</v>
      </c>
      <c r="H19" s="54">
        <f t="shared" si="0"/>
        <v>0</v>
      </c>
      <c r="I19" s="69"/>
      <c r="J19" s="75"/>
    </row>
    <row r="20" customHeight="1" spans="1:10">
      <c r="A20" s="52"/>
      <c r="B20" s="53"/>
      <c r="C20" s="54"/>
      <c r="D20" s="55"/>
      <c r="E20" s="54"/>
      <c r="F20" s="54">
        <v>0</v>
      </c>
      <c r="G20" s="54">
        <v>0</v>
      </c>
      <c r="H20" s="54">
        <f t="shared" si="0"/>
        <v>0</v>
      </c>
      <c r="I20" s="69"/>
      <c r="J20" s="75"/>
    </row>
    <row r="21" s="41" customFormat="1" customHeight="1" spans="1:10">
      <c r="A21" s="56"/>
      <c r="B21" s="57" t="s">
        <v>25</v>
      </c>
      <c r="C21" s="58">
        <f>SUM(C17)</f>
        <v>3000</v>
      </c>
      <c r="D21" s="58">
        <f t="shared" ref="D21:E21" si="4">SUM(D17)</f>
        <v>1</v>
      </c>
      <c r="E21" s="58">
        <f t="shared" si="4"/>
        <v>3000</v>
      </c>
      <c r="F21" s="58">
        <f>SUM(F17:F20)</f>
        <v>0</v>
      </c>
      <c r="G21" s="58">
        <f t="shared" ref="G21:H21" si="5">SUM(G17:G20)</f>
        <v>0</v>
      </c>
      <c r="H21" s="58">
        <f t="shared" si="5"/>
        <v>0</v>
      </c>
      <c r="I21" s="72"/>
      <c r="J21" s="76"/>
    </row>
    <row r="22" customHeight="1" spans="1:10">
      <c r="A22" s="52">
        <v>4</v>
      </c>
      <c r="B22" s="53" t="s">
        <v>26</v>
      </c>
      <c r="C22" s="54">
        <v>0</v>
      </c>
      <c r="D22" s="55"/>
      <c r="E22" s="54">
        <f t="shared" si="2"/>
        <v>0</v>
      </c>
      <c r="F22" s="54">
        <v>0</v>
      </c>
      <c r="G22" s="54">
        <v>0</v>
      </c>
      <c r="H22" s="54">
        <f t="shared" si="0"/>
        <v>0</v>
      </c>
      <c r="I22" s="69"/>
      <c r="J22" s="74" t="s">
        <v>27</v>
      </c>
    </row>
    <row r="23" customHeight="1" spans="1:10">
      <c r="A23" s="52"/>
      <c r="B23" s="53"/>
      <c r="C23" s="54"/>
      <c r="D23" s="55"/>
      <c r="E23" s="54"/>
      <c r="F23" s="54">
        <v>0</v>
      </c>
      <c r="G23" s="54">
        <v>0</v>
      </c>
      <c r="H23" s="54">
        <f t="shared" si="0"/>
        <v>0</v>
      </c>
      <c r="I23" s="69"/>
      <c r="J23" s="75"/>
    </row>
    <row r="24" s="41" customFormat="1" customHeight="1" spans="1:10">
      <c r="A24" s="56"/>
      <c r="B24" s="57" t="s">
        <v>28</v>
      </c>
      <c r="C24" s="58">
        <f>SUM(C22)</f>
        <v>0</v>
      </c>
      <c r="D24" s="58">
        <f t="shared" ref="D24:E24" si="6">SUM(D22)</f>
        <v>0</v>
      </c>
      <c r="E24" s="58">
        <f t="shared" si="6"/>
        <v>0</v>
      </c>
      <c r="F24" s="58">
        <f>SUM(F22:F23)</f>
        <v>0</v>
      </c>
      <c r="G24" s="58">
        <f t="shared" ref="G24:H24" si="7">SUM(G22:G23)</f>
        <v>0</v>
      </c>
      <c r="H24" s="58">
        <f t="shared" si="7"/>
        <v>0</v>
      </c>
      <c r="I24" s="72"/>
      <c r="J24" s="76"/>
    </row>
    <row r="25" customHeight="1" spans="1:10">
      <c r="A25" s="59">
        <v>5</v>
      </c>
      <c r="B25" s="60" t="s">
        <v>29</v>
      </c>
      <c r="C25" s="61">
        <v>4000</v>
      </c>
      <c r="D25" s="59">
        <v>1</v>
      </c>
      <c r="E25" s="61">
        <f t="shared" si="2"/>
        <v>4000</v>
      </c>
      <c r="F25" s="54">
        <v>0</v>
      </c>
      <c r="G25" s="54">
        <v>0</v>
      </c>
      <c r="H25" s="54">
        <f t="shared" si="0"/>
        <v>0</v>
      </c>
      <c r="I25" s="69"/>
      <c r="J25" s="70" t="s">
        <v>30</v>
      </c>
    </row>
    <row r="26" customHeight="1" spans="1:10">
      <c r="A26" s="65"/>
      <c r="B26" s="66"/>
      <c r="C26" s="67"/>
      <c r="D26" s="65"/>
      <c r="E26" s="67"/>
      <c r="F26" s="54">
        <v>0</v>
      </c>
      <c r="G26" s="54">
        <v>0</v>
      </c>
      <c r="H26" s="54">
        <f t="shared" si="0"/>
        <v>0</v>
      </c>
      <c r="I26" s="69"/>
      <c r="J26" s="71"/>
    </row>
    <row r="27" customHeight="1" spans="1:10">
      <c r="A27" s="65"/>
      <c r="B27" s="66"/>
      <c r="C27" s="67"/>
      <c r="D27" s="65"/>
      <c r="E27" s="67"/>
      <c r="F27" s="54">
        <v>0</v>
      </c>
      <c r="G27" s="54">
        <v>0</v>
      </c>
      <c r="H27" s="54">
        <f t="shared" si="0"/>
        <v>0</v>
      </c>
      <c r="I27" s="69"/>
      <c r="J27" s="71"/>
    </row>
    <row r="28" customHeight="1" spans="1:10">
      <c r="A28" s="65"/>
      <c r="B28" s="66"/>
      <c r="C28" s="67"/>
      <c r="D28" s="65"/>
      <c r="E28" s="67"/>
      <c r="F28" s="54">
        <v>0</v>
      </c>
      <c r="G28" s="54">
        <v>0</v>
      </c>
      <c r="H28" s="54">
        <f t="shared" si="0"/>
        <v>0</v>
      </c>
      <c r="I28" s="69"/>
      <c r="J28" s="71"/>
    </row>
    <row r="29" customHeight="1" spans="1:10">
      <c r="A29" s="65"/>
      <c r="B29" s="66"/>
      <c r="C29" s="67"/>
      <c r="D29" s="65"/>
      <c r="E29" s="67"/>
      <c r="F29" s="54">
        <v>0</v>
      </c>
      <c r="G29" s="54">
        <v>0</v>
      </c>
      <c r="H29" s="54">
        <f t="shared" si="0"/>
        <v>0</v>
      </c>
      <c r="I29" s="69"/>
      <c r="J29" s="71"/>
    </row>
    <row r="30" customHeight="1" spans="1:10">
      <c r="A30" s="65"/>
      <c r="B30" s="66"/>
      <c r="C30" s="67"/>
      <c r="D30" s="65"/>
      <c r="E30" s="67"/>
      <c r="F30" s="54">
        <v>0</v>
      </c>
      <c r="G30" s="54">
        <v>0</v>
      </c>
      <c r="H30" s="54">
        <f t="shared" si="0"/>
        <v>0</v>
      </c>
      <c r="I30" s="69"/>
      <c r="J30" s="71"/>
    </row>
    <row r="31" customHeight="1" spans="1:10">
      <c r="A31" s="65"/>
      <c r="B31" s="66"/>
      <c r="C31" s="67"/>
      <c r="D31" s="65"/>
      <c r="E31" s="67"/>
      <c r="F31" s="54">
        <v>0</v>
      </c>
      <c r="G31" s="54">
        <v>0</v>
      </c>
      <c r="H31" s="54">
        <f t="shared" si="0"/>
        <v>0</v>
      </c>
      <c r="I31" s="69"/>
      <c r="J31" s="71"/>
    </row>
    <row r="32" customHeight="1" spans="1:10">
      <c r="A32" s="62"/>
      <c r="B32" s="63"/>
      <c r="C32" s="64"/>
      <c r="D32" s="62"/>
      <c r="E32" s="64"/>
      <c r="F32" s="54">
        <v>0</v>
      </c>
      <c r="G32" s="54">
        <v>0</v>
      </c>
      <c r="H32" s="54">
        <f t="shared" ref="H32" si="8">F32+G32</f>
        <v>0</v>
      </c>
      <c r="I32" s="69"/>
      <c r="J32" s="71"/>
    </row>
    <row r="33" s="41" customFormat="1" customHeight="1" spans="1:10">
      <c r="A33" s="56"/>
      <c r="B33" s="57" t="s">
        <v>31</v>
      </c>
      <c r="C33" s="58">
        <f>SUM(C25)</f>
        <v>4000</v>
      </c>
      <c r="D33" s="58">
        <f t="shared" ref="D33:E33" si="9">SUM(D25)</f>
        <v>1</v>
      </c>
      <c r="E33" s="58">
        <f t="shared" si="9"/>
        <v>4000</v>
      </c>
      <c r="F33" s="58">
        <f>SUM(F25:F32)</f>
        <v>0</v>
      </c>
      <c r="G33" s="58">
        <f>SUM(G25:G32)</f>
        <v>0</v>
      </c>
      <c r="H33" s="58">
        <f t="shared" ref="H33" si="10">SUM(H25:H32)</f>
        <v>0</v>
      </c>
      <c r="I33" s="72"/>
      <c r="J33" s="73"/>
    </row>
    <row r="34" customHeight="1" spans="1:10">
      <c r="A34" s="52">
        <v>6</v>
      </c>
      <c r="B34" s="53" t="s">
        <v>32</v>
      </c>
      <c r="C34" s="54">
        <v>0</v>
      </c>
      <c r="D34" s="55"/>
      <c r="E34" s="54">
        <f t="shared" si="2"/>
        <v>0</v>
      </c>
      <c r="F34" s="54">
        <v>0</v>
      </c>
      <c r="G34" s="54">
        <v>0</v>
      </c>
      <c r="H34" s="54">
        <f t="shared" si="0"/>
        <v>0</v>
      </c>
      <c r="I34" s="69"/>
      <c r="J34" s="70" t="s">
        <v>33</v>
      </c>
    </row>
    <row r="35" customHeight="1" spans="1:10">
      <c r="A35" s="52"/>
      <c r="B35" s="53"/>
      <c r="C35" s="54"/>
      <c r="D35" s="55"/>
      <c r="E35" s="54"/>
      <c r="F35" s="54">
        <v>0</v>
      </c>
      <c r="G35" s="54">
        <v>0</v>
      </c>
      <c r="H35" s="54">
        <f t="shared" si="0"/>
        <v>0</v>
      </c>
      <c r="I35" s="69"/>
      <c r="J35" s="75"/>
    </row>
    <row r="36" customHeight="1" spans="1:10">
      <c r="A36" s="52"/>
      <c r="B36" s="53"/>
      <c r="C36" s="54"/>
      <c r="D36" s="55"/>
      <c r="E36" s="54"/>
      <c r="F36" s="54">
        <v>0</v>
      </c>
      <c r="G36" s="54">
        <v>0</v>
      </c>
      <c r="H36" s="54">
        <f t="shared" si="0"/>
        <v>0</v>
      </c>
      <c r="I36" s="69"/>
      <c r="J36" s="75"/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69"/>
      <c r="J37" s="75"/>
    </row>
    <row r="38" s="41" customFormat="1" customHeight="1" spans="1:10">
      <c r="A38" s="56"/>
      <c r="B38" s="57" t="s">
        <v>34</v>
      </c>
      <c r="C38" s="58">
        <f>SUM(C34)</f>
        <v>0</v>
      </c>
      <c r="D38" s="58">
        <f t="shared" ref="D38:E38" si="11">SUM(D34)</f>
        <v>0</v>
      </c>
      <c r="E38" s="58">
        <f t="shared" si="11"/>
        <v>0</v>
      </c>
      <c r="F38" s="58">
        <f>SUM(F34:F37)</f>
        <v>0</v>
      </c>
      <c r="G38" s="58">
        <f t="shared" ref="G38:H38" si="12">SUM(G34:G37)</f>
        <v>0</v>
      </c>
      <c r="H38" s="58">
        <f t="shared" si="12"/>
        <v>0</v>
      </c>
      <c r="I38" s="72"/>
      <c r="J38" s="76"/>
    </row>
    <row r="39" customHeight="1" spans="1:10">
      <c r="A39" s="52">
        <v>7</v>
      </c>
      <c r="B39" s="53" t="s">
        <v>35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69"/>
      <c r="J39" s="77"/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69"/>
      <c r="J40" s="78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69"/>
      <c r="J41" s="78"/>
    </row>
    <row r="42" customHeight="1" spans="1:10">
      <c r="A42" s="52"/>
      <c r="B42" s="53"/>
      <c r="C42" s="54"/>
      <c r="D42" s="55"/>
      <c r="E42" s="54"/>
      <c r="F42" s="54">
        <v>0</v>
      </c>
      <c r="G42" s="54">
        <v>0</v>
      </c>
      <c r="H42" s="54">
        <f t="shared" si="0"/>
        <v>0</v>
      </c>
      <c r="I42" s="69"/>
      <c r="J42" s="78"/>
    </row>
    <row r="43" s="41" customFormat="1" customHeight="1" spans="1:10">
      <c r="A43" s="56"/>
      <c r="B43" s="57" t="s">
        <v>36</v>
      </c>
      <c r="C43" s="58">
        <f>SUM(C39)</f>
        <v>0</v>
      </c>
      <c r="D43" s="58">
        <f t="shared" ref="D43:E43" si="13">SUM(D39)</f>
        <v>0</v>
      </c>
      <c r="E43" s="58">
        <f t="shared" si="13"/>
        <v>0</v>
      </c>
      <c r="F43" s="58">
        <f>SUM(F39:F42)</f>
        <v>0</v>
      </c>
      <c r="G43" s="58">
        <f t="shared" ref="G43:H43" si="14">SUM(G39:G42)</f>
        <v>0</v>
      </c>
      <c r="H43" s="58">
        <f t="shared" si="14"/>
        <v>0</v>
      </c>
      <c r="I43" s="72"/>
      <c r="J43" s="79"/>
    </row>
    <row r="44" customHeight="1" spans="1:10">
      <c r="A44" s="52">
        <v>8</v>
      </c>
      <c r="B44" s="53" t="s">
        <v>37</v>
      </c>
      <c r="C44" s="54">
        <v>0</v>
      </c>
      <c r="D44" s="55"/>
      <c r="E44" s="54">
        <f t="shared" si="2"/>
        <v>0</v>
      </c>
      <c r="F44" s="54">
        <v>0</v>
      </c>
      <c r="G44" s="54">
        <v>0</v>
      </c>
      <c r="H44" s="54">
        <f t="shared" si="0"/>
        <v>0</v>
      </c>
      <c r="I44" s="69"/>
      <c r="J44" s="74" t="s">
        <v>38</v>
      </c>
    </row>
    <row r="45" customHeight="1" spans="1:10">
      <c r="A45" s="52"/>
      <c r="B45" s="53"/>
      <c r="C45" s="54"/>
      <c r="D45" s="55"/>
      <c r="E45" s="54"/>
      <c r="F45" s="54">
        <v>0</v>
      </c>
      <c r="G45" s="54">
        <v>0</v>
      </c>
      <c r="H45" s="54">
        <f t="shared" si="0"/>
        <v>0</v>
      </c>
      <c r="I45" s="69"/>
      <c r="J45" s="75"/>
    </row>
    <row r="46" s="41" customFormat="1" customHeight="1" spans="1:10">
      <c r="A46" s="56"/>
      <c r="B46" s="57" t="s">
        <v>39</v>
      </c>
      <c r="C46" s="58">
        <f>SUM(C44)</f>
        <v>0</v>
      </c>
      <c r="D46" s="58">
        <f t="shared" ref="D46:E46" si="15">SUM(D44)</f>
        <v>0</v>
      </c>
      <c r="E46" s="58">
        <f t="shared" si="15"/>
        <v>0</v>
      </c>
      <c r="F46" s="58">
        <f>SUM(F44:F45)</f>
        <v>0</v>
      </c>
      <c r="G46" s="58">
        <f t="shared" ref="G46:H46" si="16">SUM(G44:G45)</f>
        <v>0</v>
      </c>
      <c r="H46" s="58">
        <f t="shared" si="16"/>
        <v>0</v>
      </c>
      <c r="I46" s="72"/>
      <c r="J46" s="76"/>
    </row>
    <row r="47" customHeight="1" spans="1:10">
      <c r="A47" s="52">
        <v>9</v>
      </c>
      <c r="B47" s="53" t="s">
        <v>40</v>
      </c>
      <c r="C47" s="54">
        <v>0</v>
      </c>
      <c r="D47" s="55"/>
      <c r="E47" s="54">
        <f t="shared" si="2"/>
        <v>0</v>
      </c>
      <c r="F47" s="54">
        <v>0</v>
      </c>
      <c r="G47" s="54">
        <v>0</v>
      </c>
      <c r="H47" s="54">
        <f t="shared" si="0"/>
        <v>0</v>
      </c>
      <c r="I47" s="69"/>
      <c r="J47" s="70" t="s">
        <v>41</v>
      </c>
    </row>
    <row r="48" customHeight="1" spans="1:10">
      <c r="A48" s="52"/>
      <c r="B48" s="53"/>
      <c r="C48" s="54"/>
      <c r="D48" s="55"/>
      <c r="E48" s="54"/>
      <c r="F48" s="54">
        <v>0</v>
      </c>
      <c r="G48" s="54">
        <v>0</v>
      </c>
      <c r="H48" s="54">
        <f t="shared" si="0"/>
        <v>0</v>
      </c>
      <c r="I48" s="69"/>
      <c r="J48" s="71"/>
    </row>
    <row r="49" customHeight="1" spans="1:10">
      <c r="A49" s="52"/>
      <c r="B49" s="53"/>
      <c r="C49" s="54"/>
      <c r="D49" s="55"/>
      <c r="E49" s="54"/>
      <c r="F49" s="54">
        <v>0</v>
      </c>
      <c r="G49" s="54">
        <v>0</v>
      </c>
      <c r="H49" s="54">
        <f t="shared" si="0"/>
        <v>0</v>
      </c>
      <c r="I49" s="69"/>
      <c r="J49" s="71"/>
    </row>
    <row r="50" s="41" customFormat="1" customHeight="1" spans="1:10">
      <c r="A50" s="56"/>
      <c r="B50" s="57" t="s">
        <v>42</v>
      </c>
      <c r="C50" s="58">
        <f>SUM(C47)</f>
        <v>0</v>
      </c>
      <c r="D50" s="58">
        <f t="shared" ref="D50:E50" si="17">SUM(D47)</f>
        <v>0</v>
      </c>
      <c r="E50" s="58">
        <f t="shared" si="17"/>
        <v>0</v>
      </c>
      <c r="F50" s="58">
        <f>SUM(F47:F49)</f>
        <v>0</v>
      </c>
      <c r="G50" s="58">
        <f t="shared" ref="G50:H50" si="18">SUM(G47:G49)</f>
        <v>0</v>
      </c>
      <c r="H50" s="58">
        <f t="shared" si="18"/>
        <v>0</v>
      </c>
      <c r="I50" s="72"/>
      <c r="J50" s="73"/>
    </row>
    <row r="51" customHeight="1" spans="1:10">
      <c r="A51" s="59">
        <v>10</v>
      </c>
      <c r="B51" s="60" t="s">
        <v>43</v>
      </c>
      <c r="C51" s="61">
        <v>0</v>
      </c>
      <c r="D51" s="59"/>
      <c r="E51" s="61">
        <f t="shared" si="2"/>
        <v>0</v>
      </c>
      <c r="F51" s="54">
        <v>0</v>
      </c>
      <c r="G51" s="54">
        <v>0</v>
      </c>
      <c r="H51" s="54">
        <v>0</v>
      </c>
      <c r="I51" s="69"/>
      <c r="J51" s="77"/>
    </row>
    <row r="52" customHeight="1" spans="1:10">
      <c r="A52" s="65"/>
      <c r="B52" s="66"/>
      <c r="C52" s="67"/>
      <c r="D52" s="65"/>
      <c r="E52" s="67"/>
      <c r="F52" s="54">
        <v>0</v>
      </c>
      <c r="G52" s="54">
        <v>0</v>
      </c>
      <c r="H52" s="54">
        <v>0</v>
      </c>
      <c r="I52" s="69"/>
      <c r="J52" s="78"/>
    </row>
    <row r="53" customHeight="1" spans="1:10">
      <c r="A53" s="65"/>
      <c r="B53" s="66"/>
      <c r="C53" s="67"/>
      <c r="D53" s="65"/>
      <c r="E53" s="67"/>
      <c r="F53" s="54">
        <v>0</v>
      </c>
      <c r="G53" s="54">
        <v>0</v>
      </c>
      <c r="H53" s="54">
        <f t="shared" ref="H53:H58" si="19">F53+G53</f>
        <v>0</v>
      </c>
      <c r="I53" s="69"/>
      <c r="J53" s="78"/>
    </row>
    <row r="54" customHeight="1" spans="1:10">
      <c r="A54" s="65"/>
      <c r="B54" s="66"/>
      <c r="C54" s="67"/>
      <c r="D54" s="65"/>
      <c r="E54" s="67"/>
      <c r="F54" s="54">
        <v>0</v>
      </c>
      <c r="G54" s="54">
        <v>0</v>
      </c>
      <c r="H54" s="54">
        <f t="shared" si="19"/>
        <v>0</v>
      </c>
      <c r="I54" s="69"/>
      <c r="J54" s="78"/>
    </row>
    <row r="55" customHeight="1" spans="1:10">
      <c r="A55" s="65"/>
      <c r="B55" s="66"/>
      <c r="C55" s="67"/>
      <c r="D55" s="65"/>
      <c r="E55" s="67"/>
      <c r="F55" s="54">
        <v>0</v>
      </c>
      <c r="G55" s="54">
        <v>0</v>
      </c>
      <c r="H55" s="54">
        <f t="shared" si="19"/>
        <v>0</v>
      </c>
      <c r="I55" s="69"/>
      <c r="J55" s="78"/>
    </row>
    <row r="56" customHeight="1" spans="1:10">
      <c r="A56" s="65"/>
      <c r="B56" s="66"/>
      <c r="C56" s="67"/>
      <c r="D56" s="65"/>
      <c r="E56" s="67"/>
      <c r="F56" s="54">
        <v>0</v>
      </c>
      <c r="G56" s="54">
        <v>0</v>
      </c>
      <c r="H56" s="54">
        <f t="shared" si="19"/>
        <v>0</v>
      </c>
      <c r="I56" s="69"/>
      <c r="J56" s="78"/>
    </row>
    <row r="57" customHeight="1" spans="1:10">
      <c r="A57" s="65"/>
      <c r="B57" s="66"/>
      <c r="C57" s="67"/>
      <c r="D57" s="65"/>
      <c r="E57" s="67"/>
      <c r="F57" s="54">
        <v>0</v>
      </c>
      <c r="G57" s="54">
        <v>0</v>
      </c>
      <c r="H57" s="54">
        <f t="shared" si="19"/>
        <v>0</v>
      </c>
      <c r="I57" s="69"/>
      <c r="J57" s="78"/>
    </row>
    <row r="58" customHeight="1" spans="1:10">
      <c r="A58" s="65"/>
      <c r="B58" s="66"/>
      <c r="C58" s="67"/>
      <c r="D58" s="65"/>
      <c r="E58" s="67"/>
      <c r="F58" s="54">
        <v>0</v>
      </c>
      <c r="G58" s="54">
        <v>0</v>
      </c>
      <c r="H58" s="54">
        <f t="shared" si="19"/>
        <v>0</v>
      </c>
      <c r="I58" s="69"/>
      <c r="J58" s="78"/>
    </row>
    <row r="59" customHeight="1" spans="1:10">
      <c r="A59" s="65"/>
      <c r="B59" s="66"/>
      <c r="C59" s="67"/>
      <c r="D59" s="65"/>
      <c r="E59" s="67"/>
      <c r="F59" s="54">
        <v>0</v>
      </c>
      <c r="G59" s="54">
        <v>0</v>
      </c>
      <c r="H59" s="54">
        <f>F59</f>
        <v>0</v>
      </c>
      <c r="I59" s="69"/>
      <c r="J59" s="78"/>
    </row>
    <row r="60" customHeight="1" spans="1:10">
      <c r="A60" s="62"/>
      <c r="B60" s="63"/>
      <c r="C60" s="64"/>
      <c r="D60" s="62"/>
      <c r="E60" s="64"/>
      <c r="F60" s="54">
        <v>0</v>
      </c>
      <c r="G60" s="54">
        <v>0</v>
      </c>
      <c r="H60" s="54">
        <f>F60</f>
        <v>0</v>
      </c>
      <c r="I60" s="69"/>
      <c r="J60" s="78"/>
    </row>
    <row r="61" s="41" customFormat="1" customHeight="1" spans="1:10">
      <c r="A61" s="56"/>
      <c r="B61" s="57" t="s">
        <v>44</v>
      </c>
      <c r="C61" s="58">
        <f>SUM(C51)</f>
        <v>0</v>
      </c>
      <c r="D61" s="58">
        <f t="shared" ref="D61:E61" si="20">SUM(D51)</f>
        <v>0</v>
      </c>
      <c r="E61" s="58">
        <f t="shared" si="20"/>
        <v>0</v>
      </c>
      <c r="F61" s="58">
        <f>SUM(F51:F60)</f>
        <v>0</v>
      </c>
      <c r="G61" s="58">
        <f t="shared" ref="G61" si="21">SUM(G51:G58)</f>
        <v>0</v>
      </c>
      <c r="H61" s="58">
        <f>SUM(H51:H60)</f>
        <v>0</v>
      </c>
      <c r="I61" s="72"/>
      <c r="J61" s="79"/>
    </row>
    <row r="62" customHeight="1" spans="1:10">
      <c r="A62" s="56"/>
      <c r="B62" s="57" t="s">
        <v>45</v>
      </c>
      <c r="C62" s="58">
        <v>0</v>
      </c>
      <c r="D62" s="58">
        <v>0</v>
      </c>
      <c r="E62" s="58">
        <v>0</v>
      </c>
      <c r="F62" s="58">
        <f t="shared" ref="F62:H62" si="22">SUM(F61,F50,F46,F43,F38,F33,F24,F21,F16,F13)</f>
        <v>6395.21</v>
      </c>
      <c r="G62" s="58">
        <f t="shared" si="22"/>
        <v>0</v>
      </c>
      <c r="H62" s="58">
        <f t="shared" si="22"/>
        <v>6395.21</v>
      </c>
      <c r="I62" s="72"/>
      <c r="J62" s="80"/>
    </row>
    <row r="66" customHeight="1" spans="1:9">
      <c r="A66" s="81" t="s">
        <v>46</v>
      </c>
      <c r="B66" s="82"/>
      <c r="C66" s="83" t="s">
        <v>47</v>
      </c>
      <c r="D66" s="83"/>
      <c r="E66" s="83" t="s">
        <v>48</v>
      </c>
      <c r="F66" s="83"/>
      <c r="G66" s="83" t="s">
        <v>49</v>
      </c>
      <c r="H66" s="83"/>
      <c r="I66" s="89" t="s">
        <v>50</v>
      </c>
    </row>
    <row r="67" customHeight="1" spans="1:9">
      <c r="A67" s="84">
        <v>0</v>
      </c>
      <c r="B67" s="85"/>
      <c r="C67" s="85">
        <f>H62</f>
        <v>6395.21</v>
      </c>
      <c r="D67" s="85"/>
      <c r="E67" s="85">
        <f>F62</f>
        <v>6395.21</v>
      </c>
      <c r="F67" s="85"/>
      <c r="G67" s="85">
        <v>0</v>
      </c>
      <c r="H67" s="85"/>
      <c r="I67" s="90">
        <f>A67-C67</f>
        <v>-6395.21</v>
      </c>
    </row>
    <row r="69" customHeight="1" spans="1:9">
      <c r="A69" s="86" t="s">
        <v>51</v>
      </c>
      <c r="B69" s="87" t="s">
        <v>52</v>
      </c>
      <c r="C69" s="88" t="s">
        <v>53</v>
      </c>
      <c r="D69" s="86"/>
      <c r="E69" s="86" t="s">
        <v>54</v>
      </c>
      <c r="F69" s="86"/>
      <c r="G69" s="86" t="s">
        <v>55</v>
      </c>
      <c r="H69" s="86"/>
      <c r="I69" s="87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A51:A60"/>
    <mergeCell ref="B6:B7"/>
    <mergeCell ref="B8:B12"/>
    <mergeCell ref="B14:B15"/>
    <mergeCell ref="B17:B20"/>
    <mergeCell ref="B22:B23"/>
    <mergeCell ref="B25:B32"/>
    <mergeCell ref="B34:B37"/>
    <mergeCell ref="B39:B42"/>
    <mergeCell ref="B44:B45"/>
    <mergeCell ref="B47:B49"/>
    <mergeCell ref="B51:B60"/>
    <mergeCell ref="C8:C12"/>
    <mergeCell ref="C14:C15"/>
    <mergeCell ref="C17:C20"/>
    <mergeCell ref="C22:C23"/>
    <mergeCell ref="C25:C32"/>
    <mergeCell ref="C34:C37"/>
    <mergeCell ref="C39:C42"/>
    <mergeCell ref="C44:C45"/>
    <mergeCell ref="C47:C49"/>
    <mergeCell ref="C51:C60"/>
    <mergeCell ref="D8:D12"/>
    <mergeCell ref="D14:D15"/>
    <mergeCell ref="D17:D20"/>
    <mergeCell ref="D22:D23"/>
    <mergeCell ref="D25:D32"/>
    <mergeCell ref="D34:D37"/>
    <mergeCell ref="D39:D42"/>
    <mergeCell ref="D44:D45"/>
    <mergeCell ref="D47:D49"/>
    <mergeCell ref="D51:D60"/>
    <mergeCell ref="E8:E12"/>
    <mergeCell ref="E14:E15"/>
    <mergeCell ref="E17:E20"/>
    <mergeCell ref="E22:E23"/>
    <mergeCell ref="E25:E32"/>
    <mergeCell ref="E34:E37"/>
    <mergeCell ref="E39:E42"/>
    <mergeCell ref="E44:E45"/>
    <mergeCell ref="E47:E49"/>
    <mergeCell ref="E51:E60"/>
    <mergeCell ref="J4:J5"/>
    <mergeCell ref="J6:J7"/>
    <mergeCell ref="J8:J13"/>
    <mergeCell ref="J14:J16"/>
    <mergeCell ref="J17:J21"/>
    <mergeCell ref="J22:J24"/>
    <mergeCell ref="J25:J33"/>
    <mergeCell ref="J34:J38"/>
    <mergeCell ref="J39:J43"/>
    <mergeCell ref="J44:J46"/>
    <mergeCell ref="J47:J50"/>
    <mergeCell ref="J51:J6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0" zoomScaleNormal="80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7" ht="18.75" spans="1:11">
      <c r="A7" s="2" t="s">
        <v>56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57</v>
      </c>
      <c r="E9" s="6"/>
      <c r="F9" s="7" t="s">
        <v>58</v>
      </c>
      <c r="G9" s="7"/>
      <c r="H9" s="6" t="s">
        <v>59</v>
      </c>
      <c r="I9" s="5"/>
      <c r="J9" s="7" t="s">
        <v>60</v>
      </c>
      <c r="K9" s="29"/>
    </row>
    <row r="10" ht="20.1" customHeight="1" spans="2:11">
      <c r="B10" s="8"/>
      <c r="C10" s="9"/>
      <c r="D10" s="10" t="s">
        <v>61</v>
      </c>
      <c r="E10" s="10"/>
      <c r="F10" s="11" t="s">
        <v>62</v>
      </c>
      <c r="G10" s="11"/>
      <c r="H10" s="10" t="s">
        <v>63</v>
      </c>
      <c r="I10" s="9"/>
      <c r="J10" s="11" t="s">
        <v>64</v>
      </c>
      <c r="K10" s="30"/>
    </row>
    <row r="11" ht="20.1" customHeight="1" spans="2:11">
      <c r="B11" s="8"/>
      <c r="C11" s="9"/>
      <c r="D11" s="10" t="s">
        <v>65</v>
      </c>
      <c r="E11" s="10"/>
      <c r="F11" s="11" t="s">
        <v>66</v>
      </c>
      <c r="G11" s="11"/>
      <c r="H11" s="10" t="s">
        <v>67</v>
      </c>
      <c r="I11" s="31"/>
      <c r="J11" s="11" t="s">
        <v>68</v>
      </c>
      <c r="K11" s="30"/>
    </row>
    <row r="12" ht="20.1" customHeight="1" spans="2:11">
      <c r="B12" s="12"/>
      <c r="C12" s="13"/>
      <c r="D12" s="14"/>
      <c r="E12" s="14"/>
      <c r="F12" s="15"/>
      <c r="G12" s="15"/>
      <c r="H12" s="14" t="s">
        <v>69</v>
      </c>
      <c r="I12" s="32"/>
      <c r="J12" s="15" t="s">
        <v>70</v>
      </c>
      <c r="K12" s="33"/>
    </row>
    <row r="13" ht="20.1" customHeight="1"/>
    <row r="14" ht="20.1" customHeight="1" spans="2:11">
      <c r="B14" s="16"/>
      <c r="C14" s="16"/>
      <c r="D14" s="17" t="s">
        <v>71</v>
      </c>
      <c r="E14" s="16" t="s">
        <v>72</v>
      </c>
      <c r="F14" s="16"/>
      <c r="G14" s="18" t="s">
        <v>73</v>
      </c>
      <c r="H14" s="18" t="s">
        <v>74</v>
      </c>
      <c r="I14" s="18" t="s">
        <v>45</v>
      </c>
      <c r="J14" s="18"/>
      <c r="K14" s="34" t="s">
        <v>75</v>
      </c>
    </row>
    <row r="15" ht="20.1" customHeight="1" spans="2:11">
      <c r="B15" s="16">
        <v>1</v>
      </c>
      <c r="C15" s="16"/>
      <c r="D15" s="19" t="s">
        <v>62</v>
      </c>
      <c r="E15" s="16" t="s">
        <v>76</v>
      </c>
      <c r="F15" s="16"/>
      <c r="G15" s="18">
        <v>200</v>
      </c>
      <c r="H15" s="18">
        <v>2</v>
      </c>
      <c r="I15" s="35">
        <v>400</v>
      </c>
      <c r="J15" s="36"/>
      <c r="K15" s="37"/>
    </row>
    <row r="16" ht="20.1" customHeight="1" spans="2:11">
      <c r="B16" s="16">
        <v>2</v>
      </c>
      <c r="C16" s="16"/>
      <c r="D16" s="19" t="s">
        <v>62</v>
      </c>
      <c r="E16" s="16" t="s">
        <v>77</v>
      </c>
      <c r="F16" s="16"/>
      <c r="G16" s="18">
        <v>100</v>
      </c>
      <c r="H16" s="18">
        <v>1</v>
      </c>
      <c r="I16" s="35">
        <v>100</v>
      </c>
      <c r="J16" s="36"/>
      <c r="K16" s="37"/>
    </row>
    <row r="17" ht="20.1" customHeight="1" spans="2:11">
      <c r="B17" s="16">
        <v>3</v>
      </c>
      <c r="C17" s="16"/>
      <c r="D17" s="19" t="s">
        <v>62</v>
      </c>
      <c r="E17" s="20" t="s">
        <v>78</v>
      </c>
      <c r="F17" s="21"/>
      <c r="G17" s="18">
        <v>200</v>
      </c>
      <c r="H17" s="18">
        <v>2</v>
      </c>
      <c r="I17" s="35">
        <v>400</v>
      </c>
      <c r="J17" s="36"/>
      <c r="K17" s="37"/>
    </row>
    <row r="18" ht="20.1" customHeight="1" spans="2:11">
      <c r="B18" s="16">
        <v>4</v>
      </c>
      <c r="C18" s="16"/>
      <c r="D18" s="19" t="s">
        <v>62</v>
      </c>
      <c r="E18" s="16" t="s">
        <v>78</v>
      </c>
      <c r="F18" s="16"/>
      <c r="G18" s="18">
        <v>200</v>
      </c>
      <c r="H18" s="18">
        <v>2</v>
      </c>
      <c r="I18" s="35">
        <v>400</v>
      </c>
      <c r="J18" s="36"/>
      <c r="K18" s="34" t="s">
        <v>79</v>
      </c>
    </row>
    <row r="19" ht="20.1" customHeight="1" spans="2:11">
      <c r="B19" s="22" t="s">
        <v>45</v>
      </c>
      <c r="C19" s="23"/>
      <c r="D19" s="23"/>
      <c r="E19" s="23"/>
      <c r="F19" s="24"/>
      <c r="G19" s="25"/>
      <c r="H19" s="25">
        <f>SUM(H5:H18)</f>
        <v>7</v>
      </c>
      <c r="I19" s="38">
        <f>SUM(I15:J18)</f>
        <v>1300</v>
      </c>
      <c r="J19" s="39"/>
      <c r="K19" s="40"/>
    </row>
    <row r="20" ht="20.1" customHeight="1" spans="2:11">
      <c r="B20" s="26" t="s">
        <v>80</v>
      </c>
      <c r="C20" s="26"/>
      <c r="D20" s="27"/>
      <c r="E20" s="26"/>
      <c r="F20" s="26" t="s">
        <v>53</v>
      </c>
      <c r="G20" s="26" t="s">
        <v>81</v>
      </c>
      <c r="H20" s="26"/>
      <c r="I20" s="26"/>
      <c r="J20" s="26" t="s">
        <v>55</v>
      </c>
      <c r="K20" s="26"/>
    </row>
  </sheetData>
  <mergeCells count="26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</mergeCells>
  <pageMargins left="0.707638888888889" right="0.707638888888889" top="0.747916666666667" bottom="0.747916666666667" header="0.313888888888889" footer="0.313888888888889"/>
  <pageSetup paperSize="9" scale="8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垫付报销单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2019-09-25T06:50:00Z</cp:lastPrinted>
  <dcterms:modified xsi:type="dcterms:W3CDTF">2019-10-28T02:58:09Z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