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<sst xmlns="http://schemas.openxmlformats.org/spreadsheetml/2006/main" count="84">
  <si>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</si>
  <si>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团号：HMEA-180419-STY200</t>
  </si>
  <si>
    <t>会议日期：4.19-4.24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</si>
  <si>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</si>
  <si>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</si>
  <si>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</si>
  <si>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</si>
  <si>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</si>
  <si>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</si>
  <si>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</si>
  <si>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</si>
  <si>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</si>
  <si>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</si>
  <si>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</si>
  <si>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</si>
  <si>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</si>
  <si>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停车费</t>
  </si>
  <si>
    <t>可用项目：租车费、大交通、过路费、过桥费。
加油费（仅试驾活动可用，且只可使用活动当时当地的加油票）</t>
  </si>
  <si>
    <t>打车费</t>
  </si>
  <si>
    <t>加油费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</si>
  <si>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</si>
  <si>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</si>
  <si>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</si>
  <si>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</si>
  <si>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</si>
  <si>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</si>
  <si>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</si>
  <si>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</si>
  <si>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</si>
  <si>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</si>
  <si>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</si>
  <si>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</si>
  <si>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</si>
  <si>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</si>
  <si>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</si>
  <si>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</si>
  <si>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</si>
  <si>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</si>
  <si>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</si>
  <si>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</si>
  <si>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</si>
  <si>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</si>
  <si>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</si>
  <si>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</si>
  <si>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</si>
  <si>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</si>
  <si>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</si>
  <si>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</si>
  <si>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</si>
  <si>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</si>
  <si>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</si>
  <si>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</si>
  <si>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</si>
  <si>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</si>
  <si>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</si>
  <si>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</si>
  <si>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</si>
  <si>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</si>
  <si>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</si>
  <si>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</si>
  <si>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</si>
  <si>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</si>
  <si>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</si>
  <si>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</si>
  <si>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</si>
  <si>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</si>
  <si>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</si>
  <si>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</si>
  <si>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</si>
  <si>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</si>
  <si>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</si>
  <si>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</si>
  <si>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</si>
  <si>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</si>
  <si>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</si>
  <si>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</si>
  <si>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</si>
  <si>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</si>
  <si>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</si>
  <si>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</si>
  <si>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</si>
  <si>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</si>
  <si>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</si>
  <si>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北京、桂林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</si>
</sst>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 "/>
    <numFmt numFmtId="179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9" fillId="21" borderId="23" applyNumberFormat="0" applyAlignment="0" applyProtection="0">
      <alignment vertical="center"/>
    </xf>
    <xf numFmtId="0" fontId="24" fillId="21" borderId="20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J22" sqref="J22:J24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0.3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549.5</v>
      </c>
      <c r="G8" s="63">
        <v>0</v>
      </c>
      <c r="H8" s="63">
        <f t="shared" ref="H8:H45" si="0">F8+G8</f>
        <v>549.5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56</v>
      </c>
      <c r="G9" s="63">
        <v>0</v>
      </c>
      <c r="H9" s="63">
        <v>56</v>
      </c>
      <c r="I9" s="84" t="s">
        <v>18</v>
      </c>
      <c r="J9" s="86"/>
    </row>
    <row r="10" customHeight="1" spans="1:10">
      <c r="A10" s="61"/>
      <c r="B10" s="62"/>
      <c r="C10" s="63"/>
      <c r="D10" s="64"/>
      <c r="E10" s="63"/>
      <c r="F10" s="63">
        <v>430</v>
      </c>
      <c r="G10" s="63">
        <v>0</v>
      </c>
      <c r="H10" s="63">
        <f t="shared" si="0"/>
        <v>430</v>
      </c>
      <c r="I10" s="84" t="s">
        <v>19</v>
      </c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20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1035.5</v>
      </c>
      <c r="G13" s="67">
        <f t="shared" ref="G13:H13" si="1">SUM(G8:G12)</f>
        <v>0</v>
      </c>
      <c r="H13" s="67">
        <f t="shared" si="1"/>
        <v>1035.5</v>
      </c>
      <c r="I13" s="87"/>
      <c r="J13" s="88"/>
    </row>
    <row r="14" customHeight="1" spans="1:10">
      <c r="A14" s="68">
        <v>2</v>
      </c>
      <c r="B14" s="69" t="s">
        <v>21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22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23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24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25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26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27</v>
      </c>
      <c r="C22" s="63">
        <v>0</v>
      </c>
      <c r="D22" s="64"/>
      <c r="E22" s="63">
        <f t="shared" si="2"/>
        <v>0</v>
      </c>
      <c r="F22" s="63">
        <v>600</v>
      </c>
      <c r="G22" s="63">
        <v>0</v>
      </c>
      <c r="H22" s="63">
        <f t="shared" si="0"/>
        <v>600</v>
      </c>
      <c r="I22" s="84" t="s">
        <v>28</v>
      </c>
      <c r="J22" s="89" t="s">
        <v>29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30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600</v>
      </c>
      <c r="G24" s="67">
        <f t="shared" ref="G24:H24" si="7">SUM(G22:G23)</f>
        <v>0</v>
      </c>
      <c r="H24" s="67">
        <f t="shared" si="7"/>
        <v>600</v>
      </c>
      <c r="I24" s="87"/>
      <c r="J24" s="91"/>
    </row>
    <row r="25" customHeight="1" spans="1:10">
      <c r="A25" s="68">
        <v>5</v>
      </c>
      <c r="B25" s="69" t="s">
        <v>31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32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33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34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35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36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37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38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39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40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41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42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43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44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45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46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47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1635.5</v>
      </c>
      <c r="G53" s="67">
        <f t="shared" si="22"/>
        <v>0</v>
      </c>
      <c r="H53" s="67">
        <f t="shared" si="22"/>
        <v>1635.5</v>
      </c>
      <c r="I53" s="87"/>
      <c r="J53" s="95"/>
    </row>
    <row r="57" customHeight="1" spans="1:9">
      <c r="A57" s="75" t="s">
        <v>48</v>
      </c>
      <c r="B57" s="76"/>
      <c r="C57" s="77" t="s">
        <v>49</v>
      </c>
      <c r="D57" s="77"/>
      <c r="E57" s="77" t="s">
        <v>50</v>
      </c>
      <c r="F57" s="77"/>
      <c r="G57" s="77" t="s">
        <v>51</v>
      </c>
      <c r="H57" s="77"/>
      <c r="I57" s="96" t="s">
        <v>52</v>
      </c>
    </row>
    <row r="58" customHeight="1" spans="1:9">
      <c r="A58" s="78">
        <f>E53</f>
        <v>0</v>
      </c>
      <c r="B58" s="79"/>
      <c r="C58" s="79">
        <f>H53</f>
        <v>1635.5</v>
      </c>
      <c r="D58" s="79"/>
      <c r="E58" s="79">
        <f>F53</f>
        <v>1635.5</v>
      </c>
      <c r="F58" s="79"/>
      <c r="G58" s="79">
        <f>G53</f>
        <v>0</v>
      </c>
      <c r="H58" s="79"/>
      <c r="I58" s="97">
        <f>A58-C58</f>
        <v>-1635.5</v>
      </c>
    </row>
    <row r="60" customHeight="1" spans="1:9">
      <c r="A60" s="80" t="s">
        <v>53</v>
      </c>
      <c r="B60" s="81"/>
      <c r="C60" s="82" t="s">
        <v>54</v>
      </c>
      <c r="D60" s="80"/>
      <c r="E60" s="80" t="s">
        <v>55</v>
      </c>
      <c r="F60" s="80"/>
      <c r="G60" s="80" t="s">
        <v>56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workbookViewId="0">
      <selection activeCell="E12" sqref="E12:F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8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/>
      <c r="K5" s="36"/>
    </row>
    <row r="6" ht="20.1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/>
      <c r="K6" s="37"/>
    </row>
    <row r="7" ht="20.1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65</v>
      </c>
      <c r="E10" s="19" t="s">
        <v>66</v>
      </c>
      <c r="F10" s="20"/>
      <c r="G10" s="21" t="s">
        <v>67</v>
      </c>
      <c r="H10" s="20" t="s">
        <v>68</v>
      </c>
      <c r="I10" s="19" t="s">
        <v>69</v>
      </c>
      <c r="J10" s="20"/>
      <c r="K10" s="21" t="s">
        <v>70</v>
      </c>
    </row>
    <row r="11" ht="20.1" customHeight="1" spans="2:11">
      <c r="B11" s="22">
        <v>1</v>
      </c>
      <c r="C11" s="23"/>
      <c r="D11" s="24" t="s">
        <v>71</v>
      </c>
      <c r="E11" s="22" t="s">
        <v>72</v>
      </c>
      <c r="F11" s="23"/>
      <c r="G11" s="25">
        <v>0</v>
      </c>
      <c r="H11" s="25"/>
      <c r="I11" s="41"/>
      <c r="J11" s="28"/>
      <c r="K11" s="42"/>
    </row>
    <row r="12" ht="20.1" customHeight="1" spans="2:11">
      <c r="B12" s="22">
        <v>2</v>
      </c>
      <c r="C12" s="23"/>
      <c r="D12" s="26"/>
      <c r="E12" s="27" t="s">
        <v>73</v>
      </c>
      <c r="F12" s="27"/>
      <c r="G12" s="25"/>
      <c r="H12" s="25"/>
      <c r="I12" s="41"/>
      <c r="J12" s="28"/>
      <c r="K12" s="42"/>
    </row>
    <row r="13" ht="20.1" customHeight="1" spans="2:11">
      <c r="B13" s="22"/>
      <c r="C13" s="23"/>
      <c r="D13" s="26"/>
      <c r="E13" s="22"/>
      <c r="F13" s="23"/>
      <c r="G13" s="25"/>
      <c r="H13" s="25"/>
      <c r="I13" s="41"/>
      <c r="J13" s="28"/>
      <c r="K13" s="42"/>
    </row>
    <row r="14" ht="20.1" customHeight="1" spans="2:11">
      <c r="B14" s="22"/>
      <c r="C14" s="23"/>
      <c r="D14" s="26"/>
      <c r="E14" s="22"/>
      <c r="F14" s="23"/>
      <c r="G14" s="25"/>
      <c r="I14" s="41"/>
      <c r="J14" s="25"/>
      <c r="K14" s="42"/>
    </row>
    <row r="15" ht="20.1" customHeight="1" spans="2:11">
      <c r="B15" s="22"/>
      <c r="C15" s="23"/>
      <c r="D15" s="26"/>
      <c r="E15" s="22"/>
      <c r="F15" s="23"/>
      <c r="G15" s="25"/>
      <c r="H15" s="25"/>
      <c r="I15" s="41"/>
      <c r="J15" s="28"/>
      <c r="K15" s="42"/>
    </row>
    <row r="16" ht="20.1" customHeight="1" spans="2:11">
      <c r="B16" s="22"/>
      <c r="C16" s="23"/>
      <c r="D16" s="26"/>
      <c r="E16" s="22"/>
      <c r="F16" s="23"/>
      <c r="G16" s="25"/>
      <c r="H16" s="25"/>
      <c r="I16" s="41"/>
      <c r="J16" s="28"/>
      <c r="K16" s="42"/>
    </row>
    <row r="17" ht="20.1" customHeight="1" spans="2:11">
      <c r="B17" s="22"/>
      <c r="C17" s="23"/>
      <c r="D17" s="26"/>
      <c r="E17" s="22"/>
      <c r="F17" s="23"/>
      <c r="G17" s="25"/>
      <c r="H17" s="28"/>
      <c r="I17" s="41"/>
      <c r="K17" s="42"/>
    </row>
    <row r="18" ht="20.1" customHeight="1" spans="2:11">
      <c r="B18" s="22"/>
      <c r="C18" s="23"/>
      <c r="D18" s="26"/>
      <c r="E18" s="22"/>
      <c r="F18" s="23"/>
      <c r="G18" s="25"/>
      <c r="H18" s="25"/>
      <c r="I18" s="41"/>
      <c r="J18" s="28"/>
      <c r="K18" s="42"/>
    </row>
    <row r="19" ht="20.1" customHeight="1" spans="2:11">
      <c r="B19" s="22">
        <v>4</v>
      </c>
      <c r="C19" s="23"/>
      <c r="D19" s="26"/>
      <c r="E19" s="22"/>
      <c r="F19" s="23"/>
      <c r="G19" s="25"/>
      <c r="H19" s="25"/>
      <c r="I19" s="41"/>
      <c r="J19" s="28"/>
      <c r="K19" s="42"/>
    </row>
    <row r="20" ht="20.1" customHeight="1" spans="2:11">
      <c r="B20" s="22"/>
      <c r="C20" s="23"/>
      <c r="D20" s="26"/>
      <c r="E20" s="22"/>
      <c r="F20" s="23"/>
      <c r="G20" s="25"/>
      <c r="H20" s="25"/>
      <c r="I20" s="41"/>
      <c r="J20" s="28"/>
      <c r="K20" s="42"/>
    </row>
    <row r="21" ht="20.1" customHeight="1" spans="2:11">
      <c r="B21" s="22"/>
      <c r="C21" s="23"/>
      <c r="D21" s="26"/>
      <c r="E21" s="22"/>
      <c r="F21" s="23"/>
      <c r="G21" s="25"/>
      <c r="H21" s="25"/>
      <c r="I21" s="41"/>
      <c r="J21" s="28"/>
      <c r="K21" s="42"/>
    </row>
    <row r="22" ht="20.1" customHeight="1" spans="2:11">
      <c r="B22" s="22"/>
      <c r="C22" s="23"/>
      <c r="D22" s="26"/>
      <c r="E22" s="22"/>
      <c r="F22" s="23"/>
      <c r="G22" s="25"/>
      <c r="H22" s="25"/>
      <c r="I22" s="41"/>
      <c r="J22" s="28"/>
      <c r="K22" s="42"/>
    </row>
    <row r="23" ht="20.1" customHeight="1" spans="2:11">
      <c r="B23" s="22"/>
      <c r="C23" s="23"/>
      <c r="D23" s="26"/>
      <c r="E23" s="22"/>
      <c r="F23" s="23"/>
      <c r="G23" s="25"/>
      <c r="H23" s="25"/>
      <c r="I23" s="41"/>
      <c r="J23" s="28"/>
      <c r="K23" s="42"/>
    </row>
    <row r="24" ht="20.1" customHeight="1" spans="2:11">
      <c r="B24" s="22"/>
      <c r="C24" s="23"/>
      <c r="D24" s="26"/>
      <c r="E24" s="22"/>
      <c r="F24" s="23"/>
      <c r="G24" s="25"/>
      <c r="H24" s="25"/>
      <c r="I24" s="41"/>
      <c r="J24" s="28"/>
      <c r="K24" s="42"/>
    </row>
    <row r="25" ht="20.1" customHeight="1" spans="2:11">
      <c r="B25" s="22"/>
      <c r="C25" s="23"/>
      <c r="D25" s="26"/>
      <c r="E25" s="22"/>
      <c r="F25" s="23"/>
      <c r="G25" s="25"/>
      <c r="H25" s="25"/>
      <c r="I25" s="41"/>
      <c r="J25" s="28"/>
      <c r="K25" s="42"/>
    </row>
    <row r="26" ht="20.1" customHeight="1" spans="2:11">
      <c r="B26" s="22">
        <v>5</v>
      </c>
      <c r="C26" s="23"/>
      <c r="D26" s="24" t="s">
        <v>45</v>
      </c>
      <c r="E26" s="27"/>
      <c r="F26" s="27"/>
      <c r="G26" s="25">
        <v>0</v>
      </c>
      <c r="H26" s="25"/>
      <c r="I26" s="41"/>
      <c r="J26" s="28"/>
      <c r="K26" s="42"/>
    </row>
    <row r="27" ht="20.1" customHeight="1" spans="2:11">
      <c r="B27" s="22">
        <v>6</v>
      </c>
      <c r="C27" s="23"/>
      <c r="D27" s="26"/>
      <c r="E27" s="27"/>
      <c r="F27" s="27"/>
      <c r="G27" s="25">
        <v>0</v>
      </c>
      <c r="H27" s="25"/>
      <c r="I27" s="41"/>
      <c r="J27" s="28"/>
      <c r="K27" s="42"/>
    </row>
    <row r="28" ht="20.1" customHeight="1" spans="2:11">
      <c r="B28" s="22">
        <v>7</v>
      </c>
      <c r="C28" s="23"/>
      <c r="D28" s="29"/>
      <c r="E28" s="27"/>
      <c r="F28" s="27"/>
      <c r="G28" s="25">
        <v>0</v>
      </c>
      <c r="H28" s="25"/>
      <c r="I28" s="41"/>
      <c r="J28" s="28"/>
      <c r="K28" s="42"/>
    </row>
    <row r="29" ht="20.1" customHeight="1" spans="2:11">
      <c r="B29" s="19" t="s">
        <v>47</v>
      </c>
      <c r="C29" s="30"/>
      <c r="D29" s="30"/>
      <c r="E29" s="30"/>
      <c r="F29" s="20"/>
      <c r="G29" s="31">
        <f>SUM(G11:G28)</f>
        <v>0</v>
      </c>
      <c r="H29" s="31">
        <f>SUM(H11:H28)</f>
        <v>0</v>
      </c>
      <c r="I29" s="43">
        <f>SUM(I11:J28)</f>
        <v>0</v>
      </c>
      <c r="J29" s="44"/>
      <c r="K29" s="45"/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46"/>
      <c r="K30" s="16"/>
    </row>
    <row r="31" ht="20.1" customHeight="1" spans="2:11">
      <c r="B31" s="21" t="s">
        <v>68</v>
      </c>
      <c r="C31" s="21"/>
      <c r="D31" s="21"/>
      <c r="E31" s="21"/>
      <c r="F31" s="21"/>
      <c r="G31" s="21" t="s">
        <v>74</v>
      </c>
      <c r="H31" s="21"/>
      <c r="I31" s="21"/>
      <c r="J31" s="21"/>
      <c r="K31" s="21" t="s">
        <v>75</v>
      </c>
    </row>
    <row r="32" ht="20.1" customHeight="1" spans="2:11">
      <c r="B32" s="32">
        <f>H29</f>
        <v>0</v>
      </c>
      <c r="C32" s="32"/>
      <c r="D32" s="32"/>
      <c r="E32" s="32"/>
      <c r="F32" s="32"/>
      <c r="G32" s="32">
        <f>I29</f>
        <v>0</v>
      </c>
      <c r="H32" s="32"/>
      <c r="I32" s="32"/>
      <c r="J32" s="32"/>
      <c r="K32" s="47">
        <f>SUM(B32:J32)</f>
        <v>0</v>
      </c>
    </row>
    <row r="33" ht="20.1" customHeight="1" spans="2:11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ht="20.1" customHeight="1" spans="2:11">
      <c r="B34" s="16" t="s">
        <v>76</v>
      </c>
      <c r="C34" s="16"/>
      <c r="D34" s="16"/>
      <c r="E34" s="16"/>
      <c r="F34" s="16" t="s">
        <v>54</v>
      </c>
      <c r="G34" s="16" t="s">
        <v>77</v>
      </c>
      <c r="H34" s="16"/>
      <c r="I34" s="16"/>
      <c r="J34" s="16" t="s">
        <v>56</v>
      </c>
      <c r="K34" s="16"/>
    </row>
    <row r="37" ht="18.75" spans="1:11">
      <c r="A37" s="2" t="s">
        <v>78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9" ht="20.1" customHeight="1" spans="2:11">
      <c r="B39" s="4"/>
      <c r="C39" s="5"/>
      <c r="D39" s="6" t="s">
        <v>58</v>
      </c>
      <c r="E39" s="6"/>
      <c r="F39" s="7"/>
      <c r="G39" s="7"/>
      <c r="H39" s="6" t="s">
        <v>59</v>
      </c>
      <c r="I39" s="5"/>
      <c r="J39" s="7"/>
      <c r="K39" s="36"/>
    </row>
    <row r="40" ht="20.1" customHeight="1" spans="2:11">
      <c r="B40" s="8"/>
      <c r="C40" s="9"/>
      <c r="D40" s="10" t="s">
        <v>60</v>
      </c>
      <c r="E40" s="10"/>
      <c r="F40" s="11"/>
      <c r="G40" s="11"/>
      <c r="H40" s="10" t="s">
        <v>61</v>
      </c>
      <c r="I40" s="9"/>
      <c r="J40" s="11"/>
      <c r="K40" s="37"/>
    </row>
    <row r="41" ht="20.1" customHeight="1" spans="2:11">
      <c r="B41" s="8"/>
      <c r="C41" s="9"/>
      <c r="D41" s="10" t="s">
        <v>62</v>
      </c>
      <c r="E41" s="10"/>
      <c r="F41" s="11"/>
      <c r="G41" s="11"/>
      <c r="H41" s="10" t="s">
        <v>63</v>
      </c>
      <c r="I41" s="38"/>
      <c r="J41" s="11"/>
      <c r="K41" s="37"/>
    </row>
    <row r="42" ht="20.1" customHeight="1" spans="2:11">
      <c r="B42" s="12"/>
      <c r="C42" s="13"/>
      <c r="D42" s="14"/>
      <c r="E42" s="14"/>
      <c r="F42" s="15"/>
      <c r="G42" s="15"/>
      <c r="H42" s="14" t="s">
        <v>64</v>
      </c>
      <c r="I42" s="39"/>
      <c r="J42" s="15"/>
      <c r="K42" s="40"/>
    </row>
    <row r="43" ht="20.1" customHeight="1"/>
    <row r="44" ht="20.1" customHeight="1" spans="2:11">
      <c r="B44" s="27"/>
      <c r="C44" s="27"/>
      <c r="D44" s="33" t="s">
        <v>79</v>
      </c>
      <c r="E44" s="27" t="s">
        <v>80</v>
      </c>
      <c r="F44" s="27"/>
      <c r="G44" s="25" t="s">
        <v>81</v>
      </c>
      <c r="H44" s="25" t="s">
        <v>82</v>
      </c>
      <c r="I44" s="25" t="s">
        <v>47</v>
      </c>
      <c r="J44" s="25"/>
      <c r="K44" s="48" t="s">
        <v>70</v>
      </c>
    </row>
    <row r="45" ht="20.1" customHeight="1" spans="2:11">
      <c r="B45" s="27">
        <v>1</v>
      </c>
      <c r="C45" s="27"/>
      <c r="D45" s="34" t="s">
        <v>83</v>
      </c>
      <c r="E45" s="27"/>
      <c r="F45" s="27"/>
      <c r="G45" s="25">
        <v>0</v>
      </c>
      <c r="H45" s="25">
        <v>5</v>
      </c>
      <c r="I45" s="41">
        <f>G45*H45</f>
        <v>0</v>
      </c>
      <c r="J45" s="28"/>
      <c r="K45" s="49"/>
    </row>
    <row r="46" ht="20.1" customHeight="1" spans="2:11">
      <c r="B46" s="27">
        <v>2</v>
      </c>
      <c r="C46" s="27"/>
      <c r="D46" s="34" t="s">
        <v>83</v>
      </c>
      <c r="E46" s="27"/>
      <c r="F46" s="27"/>
      <c r="G46" s="25">
        <v>0</v>
      </c>
      <c r="H46" s="25">
        <v>1</v>
      </c>
      <c r="I46" s="41">
        <f t="shared" ref="I46:I47" si="0">G46*H46</f>
        <v>0</v>
      </c>
      <c r="J46" s="28"/>
      <c r="K46" s="49"/>
    </row>
    <row r="47" ht="20.1" customHeight="1" spans="2:11">
      <c r="B47" s="27">
        <v>3</v>
      </c>
      <c r="C47" s="27"/>
      <c r="D47" s="34"/>
      <c r="E47" s="27"/>
      <c r="F47" s="27"/>
      <c r="G47" s="25">
        <v>0</v>
      </c>
      <c r="H47" s="25">
        <v>0</v>
      </c>
      <c r="I47" s="41">
        <f t="shared" si="0"/>
        <v>0</v>
      </c>
      <c r="J47" s="28"/>
      <c r="K47" s="49"/>
    </row>
    <row r="48" ht="20.1" customHeight="1" spans="2:11">
      <c r="B48" s="19" t="s">
        <v>47</v>
      </c>
      <c r="C48" s="30"/>
      <c r="D48" s="30"/>
      <c r="E48" s="30"/>
      <c r="F48" s="20"/>
      <c r="G48" s="31"/>
      <c r="H48" s="31">
        <f>SUM(H30:H47)</f>
        <v>6</v>
      </c>
      <c r="I48" s="43">
        <f>SUM(I45:J47)</f>
        <v>0</v>
      </c>
      <c r="J48" s="44"/>
      <c r="K48" s="45"/>
    </row>
    <row r="49" ht="20.1" customHeight="1" spans="2:11">
      <c r="B49" s="16" t="s">
        <v>76</v>
      </c>
      <c r="C49" s="16"/>
      <c r="D49" s="16"/>
      <c r="E49" s="16"/>
      <c r="F49" s="16" t="s">
        <v>54</v>
      </c>
      <c r="G49" s="16" t="s">
        <v>77</v>
      </c>
      <c r="H49" s="16"/>
      <c r="I49" s="16"/>
      <c r="J49" s="16" t="s">
        <v>56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19"/>
    <mergeCell ref="D26:D2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2018-10-23T03:48:22Z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