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报价ING\"/>
    </mc:Choice>
  </mc:AlternateContent>
  <xr:revisionPtr revIDLastSave="0" documentId="13_ncr:1_{46670C71-1C64-4A4B-AE72-E35EFAD15957}" xr6:coauthVersionLast="45" xr6:coauthVersionMax="45" xr10:uidLastSave="{00000000-0000-0000-0000-000000000000}"/>
  <bookViews>
    <workbookView xWindow="-103" yWindow="-103" windowWidth="16663" windowHeight="8863" xr2:uid="{00000000-000D-0000-FFFF-FFFF00000000}"/>
  </bookViews>
  <sheets>
    <sheet name="别克品牌调研-旅行社" sheetId="16" r:id="rId1"/>
  </sheets>
  <definedNames>
    <definedName name="_xlnm.Print_Area" localSheetId="0">'别克品牌调研-旅行社'!$A$1:$H$31</definedName>
    <definedName name="_xlnm.Print_Titles" localSheetId="0">'别克品牌调研-旅行社'!$1:$7</definedName>
  </definedNames>
  <calcPr calcId="181029"/>
</workbook>
</file>

<file path=xl/calcChain.xml><?xml version="1.0" encoding="utf-8"?>
<calcChain xmlns="http://schemas.openxmlformats.org/spreadsheetml/2006/main">
  <c r="G25" i="16" l="1"/>
  <c r="G17" i="16"/>
  <c r="G26" i="16"/>
  <c r="G24" i="16"/>
  <c r="G15" i="16"/>
  <c r="G16" i="16"/>
  <c r="G20" i="16" l="1"/>
  <c r="G18" i="16"/>
  <c r="G12" i="16"/>
  <c r="G14" i="16"/>
  <c r="G22" i="16"/>
  <c r="G21" i="16"/>
  <c r="D27" i="16" l="1"/>
  <c r="G27" i="16" l="1"/>
  <c r="G29" i="16" s="1"/>
  <c r="G30" i="16" s="1"/>
</calcChain>
</file>

<file path=xl/sharedStrings.xml><?xml version="1.0" encoding="utf-8"?>
<sst xmlns="http://schemas.openxmlformats.org/spreadsheetml/2006/main" count="53" uniqueCount="49">
  <si>
    <t xml:space="preserve">Event:                 </t>
  </si>
  <si>
    <t xml:space="preserve">Date:                  </t>
  </si>
  <si>
    <t>项目</t>
  </si>
  <si>
    <t>规格</t>
  </si>
  <si>
    <t>单价</t>
  </si>
  <si>
    <t>次数</t>
  </si>
  <si>
    <t>数量</t>
  </si>
  <si>
    <t>总价</t>
  </si>
  <si>
    <t xml:space="preserve">Number of person:       </t>
    <phoneticPr fontId="1" type="noConversion"/>
  </si>
  <si>
    <t xml:space="preserve">VENUE:                  </t>
    <phoneticPr fontId="1" type="noConversion"/>
  </si>
  <si>
    <t xml:space="preserve">Project No:               </t>
    <phoneticPr fontId="1" type="noConversion"/>
  </si>
  <si>
    <t>备注</t>
    <phoneticPr fontId="1" type="noConversion"/>
  </si>
  <si>
    <t>公付房费
Public housing charge</t>
    <phoneticPr fontId="1" type="noConversion"/>
  </si>
  <si>
    <t>媒体用餐
Meals</t>
    <phoneticPr fontId="1" type="noConversion"/>
  </si>
  <si>
    <t>酒店自助
Buffet</t>
    <phoneticPr fontId="1" type="noConversion"/>
  </si>
  <si>
    <t>自付房费
一、客人签单部分由会务组负责人员负责确认是否划入总账
二、房型以酒店当时大床房数量决定</t>
    <phoneticPr fontId="1" type="noConversion"/>
  </si>
  <si>
    <t>其他（请务必考虑如下明细的发票是否可以使用，是否需要增加税率）</t>
    <phoneticPr fontId="1" type="noConversion"/>
  </si>
  <si>
    <t>旅行社费用 fee for agency</t>
    <phoneticPr fontId="1" type="noConversion"/>
  </si>
  <si>
    <t>旅行社服务费等相关费用 service charge for agency</t>
    <phoneticPr fontId="1" type="noConversion"/>
  </si>
  <si>
    <t>大巴</t>
    <phoneticPr fontId="1" type="noConversion"/>
  </si>
  <si>
    <r>
      <t>大巴需求（根据媒体具体航班调整需求）</t>
    </r>
    <r>
      <rPr>
        <b/>
        <sz val="9"/>
        <color rgb="FFFF0000"/>
        <rFont val="微软雅黑"/>
        <family val="2"/>
        <charset val="134"/>
      </rPr>
      <t>车上备水</t>
    </r>
    <phoneticPr fontId="1" type="noConversion"/>
  </si>
  <si>
    <t>SGM工作人员（自付）；
SGM Employee Pay</t>
    <phoneticPr fontId="1" type="noConversion"/>
  </si>
  <si>
    <t>总计（不含增值税6%）</t>
    <phoneticPr fontId="1" type="noConversion"/>
  </si>
  <si>
    <t>总计（含增值税6%）</t>
    <phoneticPr fontId="1" type="noConversion"/>
  </si>
  <si>
    <t>2020广州车展 -上海</t>
    <phoneticPr fontId="1" type="noConversion"/>
  </si>
  <si>
    <t>11月19号上午半天</t>
    <phoneticPr fontId="1" type="noConversion"/>
  </si>
  <si>
    <t>专访会场</t>
    <phoneticPr fontId="1" type="noConversion"/>
  </si>
  <si>
    <t>茶歇</t>
    <phoneticPr fontId="1" type="noConversion"/>
  </si>
  <si>
    <t>茶歇自助（茶，咖啡，切片水果，三款点心）</t>
    <phoneticPr fontId="1" type="noConversion"/>
  </si>
  <si>
    <t xml:space="preserve">媒体晚餐11月19日（酒店自助）
Dinner for all attended media </t>
    <phoneticPr fontId="1" type="noConversion"/>
  </si>
  <si>
    <t xml:space="preserve">媒体晚餐11月18日（酒店自助）
Dinner  for all attended media </t>
    <phoneticPr fontId="1" type="noConversion"/>
  </si>
  <si>
    <t xml:space="preserve">媒体午餐 11月19日（酒店自助）
Lunch for all attended media </t>
    <phoneticPr fontId="1" type="noConversion"/>
  </si>
  <si>
    <t xml:space="preserve">11月18日 接机（机场-酒店）back-up </t>
    <phoneticPr fontId="1" type="noConversion"/>
  </si>
  <si>
    <t xml:space="preserve">11月20日送机（车展-机场） back-up </t>
    <phoneticPr fontId="1" type="noConversion"/>
  </si>
  <si>
    <t>媒体报销</t>
    <phoneticPr fontId="1" type="noConversion"/>
  </si>
  <si>
    <t>包含旅行社活动期间住宿/用餐/机票</t>
    <phoneticPr fontId="1" type="noConversion"/>
  </si>
  <si>
    <t>酒店相关：广州保利洲际酒店</t>
    <phoneticPr fontId="1" type="noConversion"/>
  </si>
  <si>
    <t>2020/11/18-20</t>
    <phoneticPr fontId="1" type="noConversion"/>
  </si>
  <si>
    <t>依云水</t>
    <phoneticPr fontId="1" type="noConversion"/>
  </si>
  <si>
    <t>速记人员</t>
    <phoneticPr fontId="1" type="noConversion"/>
  </si>
  <si>
    <t xml:space="preserve">客房要求：
1、电话：开通国内长途、关闭国际长途(telephone: local call and long-distance call are opened, international direct dialing in closed)
2、网络：可宽带上网，WIFI、有限网络均免费
3、关闭MINI BAR、洗衣服务、签单权以及房间内可能有的收费项目（如收费电视等）Mini Bar(consumption list: in room consumption closed. clear the mini bar)
4、早餐：均含单早 include breakfast
5、环境：干净、舒适、相对安静（尤其针是媒体）。媒体房间尽量保证大床房，房型统一 Clean and same room type </t>
    <phoneticPr fontId="1" type="noConversion"/>
  </si>
  <si>
    <t xml:space="preserve">11月20日 酒店-车展 Shuttle Bus </t>
    <phoneticPr fontId="1" type="noConversion"/>
  </si>
  <si>
    <t>11月18日-11月20日双床房（含服务费，宽带费用）</t>
    <phoneticPr fontId="1" type="noConversion"/>
  </si>
  <si>
    <t>11月18日-11月20日 大床房（含服务费，宽带费用）
（媒体）</t>
    <phoneticPr fontId="1" type="noConversion"/>
  </si>
  <si>
    <t>11月17日双床（含服务费，宽带费用) 朗明工作人员 自付</t>
    <phoneticPr fontId="1" type="noConversion"/>
  </si>
  <si>
    <r>
      <t>11月18日-11月20日 双床房（含服务费，宽带费用）
（朗明自付）</t>
    </r>
    <r>
      <rPr>
        <sz val="9"/>
        <color rgb="FFFF0000"/>
        <rFont val="微软雅黑"/>
        <family val="2"/>
        <charset val="134"/>
      </rPr>
      <t>如果自付总房数20间以内可算SGM价格</t>
    </r>
    <phoneticPr fontId="1" type="noConversion"/>
  </si>
  <si>
    <t>媒体30人，以实际人数结算</t>
    <phoneticPr fontId="1" type="noConversion"/>
  </si>
  <si>
    <t>专车</t>
    <phoneticPr fontId="1" type="noConversion"/>
  </si>
  <si>
    <t>会场内依云水及茶叶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</si>
</sst>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_ "/>
    <numFmt numFmtId="177" formatCode="_ &quot;￥&quot;* #,##0.00_ ;_ &quot;￥&quot;* \-#,##0.00_ ;_ &quot;￥&quot;* &quot;-&quot;??_ ;_ @_ "/>
    <numFmt numFmtId="178" formatCode="_-* #,##0.00\ _€_-;\-* #,##0.00\ _€_-;_-* &quot;-&quot;??\ _€_-;_-@_-"/>
    <numFmt numFmtId="179" formatCode="_-* #,##0.00\ [$€]_-;\-* #,##0.00\ [$€]_-;_-* &quot;-&quot;??\ [$€]_-;_-@_-"/>
    <numFmt numFmtId="180" formatCode="_-* #,##0.00\ [$€-1]_-;\-* #,##0.00\ [$€-1]_-;_-* &quot;-&quot;??\ [$€-1]_-"/>
    <numFmt numFmtId="181" formatCode="#,##0_);[Red]\(#,##0\)"/>
  </numFmts>
  <fonts count="37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rgb="FFC0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Verdana"/>
      <family val="2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color rgb="FFFF0000"/>
      <name val="微软雅黑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5">
    <xf numFmtId="0" fontId="0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7" fillId="20" borderId="1" applyNumberFormat="0" applyProtection="0">
      <alignment vertical="center"/>
    </xf>
    <xf numFmtId="0" fontId="8" fillId="21" borderId="2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12" fillId="0" borderId="4" applyNumberFormat="0" applyProtection="0">
      <alignment vertical="center"/>
    </xf>
    <xf numFmtId="0" fontId="13" fillId="0" borderId="5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22" borderId="0" applyNumberFormat="0" applyBorder="0" applyProtection="0">
      <alignment vertical="center"/>
    </xf>
    <xf numFmtId="0" fontId="21" fillId="23" borderId="7" applyNumberFormat="0" applyProtection="0">
      <alignment vertical="center"/>
    </xf>
    <xf numFmtId="0" fontId="17" fillId="20" borderId="8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  <xf numFmtId="0" fontId="21" fillId="0" borderId="0">
      <alignment vertical="center"/>
    </xf>
    <xf numFmtId="0" fontId="25" fillId="0" borderId="0">
      <alignment vertical="center"/>
    </xf>
    <xf numFmtId="0" fontId="26" fillId="0" borderId="0"/>
    <xf numFmtId="0" fontId="3" fillId="0" borderId="0"/>
    <xf numFmtId="0" fontId="26" fillId="0" borderId="0"/>
    <xf numFmtId="0" fontId="21" fillId="0" borderId="0"/>
    <xf numFmtId="0" fontId="2" fillId="0" borderId="0"/>
    <xf numFmtId="0" fontId="21" fillId="0" borderId="0"/>
    <xf numFmtId="0" fontId="27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1" fillId="0" borderId="0">
      <alignment vertical="center"/>
    </xf>
    <xf numFmtId="0" fontId="2" fillId="0" borderId="0"/>
    <xf numFmtId="180" fontId="2" fillId="0" borderId="0"/>
    <xf numFmtId="0" fontId="2" fillId="0" borderId="0"/>
    <xf numFmtId="0" fontId="28" fillId="0" borderId="0"/>
    <xf numFmtId="0" fontId="29" fillId="0" borderId="16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1" fillId="0" borderId="0"/>
    <xf numFmtId="0" fontId="10" fillId="4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7" fillId="24" borderId="1" applyNumberFormat="0" applyAlignment="0" applyProtection="0">
      <alignment vertical="center"/>
    </xf>
    <xf numFmtId="0" fontId="8" fillId="21" borderId="2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21" fillId="23" borderId="7" applyNumberFormat="0" applyFont="0" applyAlignment="0" applyProtection="0">
      <alignment vertical="center"/>
    </xf>
  </cellStyleXfs>
  <cellXfs count="68">
    <xf numFmtId="0" fontId="0" fillId="0" borderId="0" xfId="0">
      <alignment vertical="center"/>
    </xf>
    <xf numFmtId="0" fontId="22" fillId="24" borderId="0" xfId="46" applyFont="1" applyFill="1" applyAlignment="1">
      <alignment horizontal="center" vertical="center"/>
    </xf>
    <xf numFmtId="0" fontId="22" fillId="24" borderId="0" xfId="46" applyFont="1" applyFill="1" applyAlignment="1">
      <alignment vertical="center" wrapText="1"/>
    </xf>
    <xf numFmtId="0" fontId="22" fillId="24" borderId="0" xfId="46" applyFont="1" applyFill="1">
      <alignment vertical="center"/>
    </xf>
    <xf numFmtId="0" fontId="22" fillId="24" borderId="0" xfId="46" applyFont="1" applyFill="1" applyAlignment="1">
      <alignment horizontal="left" vertical="center"/>
    </xf>
    <xf numFmtId="0" fontId="24" fillId="24" borderId="0" xfId="46" applyFont="1" applyFill="1" applyAlignment="1">
      <alignment horizontal="center" vertical="center"/>
    </xf>
    <xf numFmtId="0" fontId="23" fillId="20" borderId="10" xfId="46" applyFont="1" applyFill="1" applyBorder="1" applyAlignment="1">
      <alignment horizontal="left" vertical="center" wrapText="1"/>
    </xf>
    <xf numFmtId="0" fontId="23" fillId="20" borderId="10" xfId="46" applyFont="1" applyFill="1" applyBorder="1" applyAlignment="1">
      <alignment horizontal="center" vertical="center" wrapText="1"/>
    </xf>
    <xf numFmtId="0" fontId="22" fillId="25" borderId="10" xfId="46" applyFont="1" applyFill="1" applyBorder="1" applyAlignment="1">
      <alignment horizontal="center" vertical="center" wrapText="1"/>
    </xf>
    <xf numFmtId="176" fontId="22" fillId="26" borderId="10" xfId="46" applyNumberFormat="1" applyFont="1" applyFill="1" applyBorder="1" applyAlignment="1">
      <alignment horizontal="center" vertical="center"/>
    </xf>
    <xf numFmtId="176" fontId="22" fillId="0" borderId="10" xfId="46" applyNumberFormat="1" applyFont="1" applyFill="1" applyBorder="1" applyAlignment="1">
      <alignment horizontal="center" vertical="center"/>
    </xf>
    <xf numFmtId="0" fontId="22" fillId="0" borderId="0" xfId="46" applyFont="1" applyFill="1" applyAlignment="1">
      <alignment horizontal="center" vertical="center"/>
    </xf>
    <xf numFmtId="0" fontId="22" fillId="24" borderId="10" xfId="46" applyFont="1" applyFill="1" applyBorder="1" applyAlignment="1">
      <alignment vertical="center" wrapText="1"/>
    </xf>
    <xf numFmtId="0" fontId="22" fillId="24" borderId="0" xfId="46" applyFont="1" applyFill="1" applyAlignment="1">
      <alignment vertical="center"/>
    </xf>
    <xf numFmtId="0" fontId="23" fillId="17" borderId="10" xfId="46" applyFont="1" applyFill="1" applyBorder="1" applyAlignment="1">
      <alignment horizontal="center" vertical="center"/>
    </xf>
    <xf numFmtId="0" fontId="23" fillId="24" borderId="10" xfId="46" applyFont="1" applyFill="1" applyBorder="1" applyAlignment="1">
      <alignment horizontal="center" vertical="center" wrapText="1"/>
    </xf>
    <xf numFmtId="181" fontId="22" fillId="24" borderId="0" xfId="46" applyNumberFormat="1" applyFont="1" applyFill="1" applyAlignment="1">
      <alignment horizontal="center" vertical="center"/>
    </xf>
    <xf numFmtId="181" fontId="23" fillId="24" borderId="10" xfId="46" applyNumberFormat="1" applyFont="1" applyFill="1" applyBorder="1" applyAlignment="1">
      <alignment horizontal="center" vertical="center"/>
    </xf>
    <xf numFmtId="181" fontId="23" fillId="20" borderId="10" xfId="46" applyNumberFormat="1" applyFont="1" applyFill="1" applyBorder="1" applyAlignment="1">
      <alignment horizontal="left" vertical="center" wrapText="1"/>
    </xf>
    <xf numFmtId="0" fontId="22" fillId="0" borderId="10" xfId="46" applyFont="1" applyFill="1" applyBorder="1" applyAlignment="1">
      <alignment horizontal="center" vertical="center" wrapText="1"/>
    </xf>
    <xf numFmtId="0" fontId="22" fillId="26" borderId="0" xfId="46" applyFont="1" applyFill="1" applyAlignment="1">
      <alignment horizontal="left" vertical="center"/>
    </xf>
    <xf numFmtId="181" fontId="22" fillId="0" borderId="10" xfId="46" applyNumberFormat="1" applyFont="1" applyFill="1" applyBorder="1" applyAlignment="1">
      <alignment horizontal="center" vertical="center"/>
    </xf>
    <xf numFmtId="181" fontId="22" fillId="0" borderId="10" xfId="46" applyNumberFormat="1" applyFont="1" applyFill="1" applyBorder="1" applyAlignment="1">
      <alignment horizontal="center" vertical="center" wrapText="1"/>
    </xf>
    <xf numFmtId="0" fontId="22" fillId="0" borderId="0" xfId="46" applyFont="1" applyFill="1" applyAlignment="1">
      <alignment horizontal="left" vertical="center"/>
    </xf>
    <xf numFmtId="181" fontId="23" fillId="17" borderId="10" xfId="46" applyNumberFormat="1" applyFont="1" applyFill="1" applyBorder="1" applyAlignment="1">
      <alignment horizontal="center" vertical="center"/>
    </xf>
    <xf numFmtId="181" fontId="22" fillId="26" borderId="10" xfId="0" applyNumberFormat="1" applyFont="1" applyFill="1" applyBorder="1" applyAlignment="1">
      <alignment horizontal="center" vertical="center"/>
    </xf>
    <xf numFmtId="0" fontId="23" fillId="20" borderId="10" xfId="46" applyFont="1" applyFill="1" applyBorder="1" applyAlignment="1">
      <alignment vertical="center" wrapText="1"/>
    </xf>
    <xf numFmtId="58" fontId="22" fillId="0" borderId="10" xfId="46" applyNumberFormat="1" applyFont="1" applyFill="1" applyBorder="1" applyAlignment="1">
      <alignment horizontal="left" vertical="center" wrapText="1"/>
    </xf>
    <xf numFmtId="0" fontId="23" fillId="17" borderId="10" xfId="46" applyFont="1" applyFill="1" applyBorder="1" applyAlignment="1">
      <alignment vertical="center"/>
    </xf>
    <xf numFmtId="0" fontId="22" fillId="26" borderId="10" xfId="46" applyFont="1" applyFill="1" applyBorder="1" applyAlignment="1">
      <alignment horizontal="left" vertical="center" wrapText="1"/>
    </xf>
    <xf numFmtId="58" fontId="22" fillId="26" borderId="10" xfId="46" applyNumberFormat="1" applyFont="1" applyFill="1" applyBorder="1" applyAlignment="1">
      <alignment vertical="center" wrapText="1"/>
    </xf>
    <xf numFmtId="0" fontId="22" fillId="0" borderId="10" xfId="46" applyFont="1" applyFill="1" applyBorder="1" applyAlignment="1">
      <alignment horizontal="left" vertical="center" wrapText="1"/>
    </xf>
    <xf numFmtId="49" fontId="22" fillId="24" borderId="0" xfId="46" applyNumberFormat="1" applyFont="1" applyFill="1" applyAlignment="1">
      <alignment horizontal="left" vertical="center"/>
    </xf>
    <xf numFmtId="0" fontId="34" fillId="26" borderId="10" xfId="46" applyFont="1" applyFill="1" applyBorder="1" applyAlignment="1">
      <alignment horizontal="center" vertical="center" wrapText="1"/>
    </xf>
    <xf numFmtId="181" fontId="34" fillId="26" borderId="10" xfId="46" applyNumberFormat="1" applyFont="1" applyFill="1" applyBorder="1" applyAlignment="1">
      <alignment horizontal="center" vertical="center"/>
    </xf>
    <xf numFmtId="181" fontId="34" fillId="26" borderId="10" xfId="0" applyNumberFormat="1" applyFont="1" applyFill="1" applyBorder="1" applyAlignment="1">
      <alignment horizontal="center" vertical="center"/>
    </xf>
    <xf numFmtId="0" fontId="22" fillId="0" borderId="10" xfId="46" applyFont="1" applyFill="1" applyBorder="1" applyAlignment="1">
      <alignment horizontal="left" vertical="center" wrapText="1"/>
    </xf>
    <xf numFmtId="0" fontId="22" fillId="26" borderId="10" xfId="0" applyFont="1" applyFill="1" applyBorder="1" applyAlignment="1">
      <alignment horizontal="center" vertical="center" wrapText="1"/>
    </xf>
    <xf numFmtId="0" fontId="22" fillId="26" borderId="0" xfId="46" applyFont="1" applyFill="1" applyAlignment="1">
      <alignment horizontal="center" vertical="center"/>
    </xf>
    <xf numFmtId="176" fontId="22" fillId="0" borderId="11" xfId="46" applyNumberFormat="1" applyFont="1" applyFill="1" applyBorder="1" applyAlignment="1">
      <alignment horizontal="center" vertical="center"/>
    </xf>
    <xf numFmtId="0" fontId="22" fillId="26" borderId="11" xfId="46" applyFont="1" applyFill="1" applyBorder="1" applyAlignment="1">
      <alignment horizontal="left" vertical="center" wrapText="1"/>
    </xf>
    <xf numFmtId="0" fontId="22" fillId="0" borderId="15" xfId="46" applyFont="1" applyFill="1" applyBorder="1" applyAlignment="1">
      <alignment horizontal="left" vertical="center" wrapText="1"/>
    </xf>
    <xf numFmtId="0" fontId="22" fillId="26" borderId="12" xfId="46" applyFont="1" applyFill="1" applyBorder="1" applyAlignment="1">
      <alignment horizontal="left" vertical="center" wrapText="1"/>
    </xf>
    <xf numFmtId="0" fontId="22" fillId="26" borderId="0" xfId="46" applyFont="1" applyFill="1" applyAlignment="1">
      <alignment horizontal="center" vertical="center"/>
    </xf>
    <xf numFmtId="0" fontId="22" fillId="0" borderId="12" xfId="46" applyFont="1" applyFill="1" applyBorder="1" applyAlignment="1">
      <alignment vertical="center" wrapText="1"/>
    </xf>
    <xf numFmtId="0" fontId="22" fillId="0" borderId="10" xfId="46" applyFont="1" applyFill="1" applyBorder="1" applyAlignment="1">
      <alignment horizontal="left" vertical="center" wrapText="1"/>
    </xf>
    <xf numFmtId="0" fontId="22" fillId="0" borderId="15" xfId="46" applyFont="1" applyFill="1" applyBorder="1" applyAlignment="1">
      <alignment horizontal="left" vertical="center" wrapText="1"/>
    </xf>
    <xf numFmtId="0" fontId="22" fillId="26" borderId="10" xfId="46" applyFont="1" applyFill="1" applyBorder="1" applyAlignment="1">
      <alignment horizontal="center" vertical="center"/>
    </xf>
    <xf numFmtId="0" fontId="22" fillId="26" borderId="11" xfId="46" applyFont="1" applyFill="1" applyBorder="1" applyAlignment="1">
      <alignment horizontal="left" vertical="center" wrapText="1"/>
    </xf>
    <xf numFmtId="0" fontId="22" fillId="0" borderId="11" xfId="46" applyFont="1" applyFill="1" applyBorder="1" applyAlignment="1">
      <alignment horizontal="center" vertical="center" wrapText="1"/>
    </xf>
    <xf numFmtId="0" fontId="22" fillId="26" borderId="0" xfId="46" applyFont="1" applyFill="1" applyAlignment="1">
      <alignment horizontal="center" vertical="center"/>
    </xf>
    <xf numFmtId="0" fontId="22" fillId="24" borderId="0" xfId="46" applyFont="1" applyFill="1" applyAlignment="1">
      <alignment horizontal="left" vertical="center" wrapText="1"/>
    </xf>
    <xf numFmtId="0" fontId="23" fillId="24" borderId="14" xfId="46" applyFont="1" applyFill="1" applyBorder="1" applyAlignment="1">
      <alignment horizontal="center" vertical="center" wrapText="1"/>
    </xf>
    <xf numFmtId="0" fontId="23" fillId="24" borderId="15" xfId="46" applyFont="1" applyFill="1" applyBorder="1" applyAlignment="1">
      <alignment horizontal="center" vertical="center" wrapText="1"/>
    </xf>
    <xf numFmtId="0" fontId="22" fillId="0" borderId="11" xfId="46" applyFont="1" applyFill="1" applyBorder="1" applyAlignment="1">
      <alignment vertical="center" wrapText="1"/>
    </xf>
    <xf numFmtId="0" fontId="22" fillId="0" borderId="12" xfId="46" applyFont="1" applyFill="1" applyBorder="1" applyAlignment="1">
      <alignment vertical="center" wrapText="1"/>
    </xf>
    <xf numFmtId="0" fontId="22" fillId="0" borderId="11" xfId="46" applyFont="1" applyFill="1" applyBorder="1" applyAlignment="1">
      <alignment horizontal="center" vertical="center" wrapText="1"/>
    </xf>
    <xf numFmtId="0" fontId="22" fillId="0" borderId="12" xfId="46" applyFont="1" applyFill="1" applyBorder="1" applyAlignment="1">
      <alignment horizontal="center" vertical="center" wrapText="1"/>
    </xf>
    <xf numFmtId="0" fontId="22" fillId="0" borderId="13" xfId="46" applyFont="1" applyFill="1" applyBorder="1" applyAlignment="1">
      <alignment horizontal="center" vertical="center" wrapText="1"/>
    </xf>
    <xf numFmtId="0" fontId="22" fillId="26" borderId="11" xfId="46" applyFont="1" applyFill="1" applyBorder="1" applyAlignment="1">
      <alignment horizontal="center" vertical="center" wrapText="1"/>
    </xf>
    <xf numFmtId="0" fontId="22" fillId="26" borderId="13" xfId="46" applyFont="1" applyFill="1" applyBorder="1" applyAlignment="1">
      <alignment horizontal="center" vertical="center" wrapText="1"/>
    </xf>
    <xf numFmtId="0" fontId="22" fillId="0" borderId="14" xfId="46" applyFont="1" applyFill="1" applyBorder="1" applyAlignment="1">
      <alignment horizontal="left" vertical="center" wrapText="1"/>
    </xf>
    <xf numFmtId="0" fontId="22" fillId="0" borderId="15" xfId="46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26" borderId="11" xfId="0" applyFont="1" applyFill="1" applyBorder="1" applyAlignment="1">
      <alignment horizontal="center" vertical="center" wrapText="1"/>
    </xf>
    <xf numFmtId="0" fontId="22" fillId="26" borderId="13" xfId="0" applyFont="1" applyFill="1" applyBorder="1" applyAlignment="1">
      <alignment horizontal="center" vertical="center" wrapText="1"/>
    </xf>
  </cellXfs>
  <cellStyles count="85">
    <cellStyle name="_ET_STYLE_NoName_00_" xfId="1" xr:uid="{00000000-0005-0000-0000-000000000000}"/>
    <cellStyle name="0,0_x000a__x000a_NA_x000a__x000a_" xfId="52" xr:uid="{00000000-0005-0000-0000-000001000000}"/>
    <cellStyle name="0,0_x000d__x000d_NA_x000d__x000d_" xfId="53" xr:uid="{00000000-0005-0000-0000-000002000000}"/>
    <cellStyle name="0,0_x005f_x000d__x005f_x000a_NA_x005f_x000d__x005f_x000a_" xfId="2" xr:uid="{00000000-0005-0000-0000-000003000000}"/>
    <cellStyle name="20% - Accent1" xfId="3" xr:uid="{00000000-0005-0000-0000-000004000000}"/>
    <cellStyle name="20% - Accent2" xfId="4" xr:uid="{00000000-0005-0000-0000-000005000000}"/>
    <cellStyle name="20% - Accent3" xfId="5" xr:uid="{00000000-0005-0000-0000-000006000000}"/>
    <cellStyle name="20% - Accent4" xfId="6" xr:uid="{00000000-0005-0000-0000-000007000000}"/>
    <cellStyle name="20% - Accent5" xfId="7" xr:uid="{00000000-0005-0000-0000-000008000000}"/>
    <cellStyle name="20% - Accent6" xfId="8" xr:uid="{00000000-0005-0000-0000-000009000000}"/>
    <cellStyle name="40% - Accent1" xfId="9" xr:uid="{00000000-0005-0000-0000-00000A000000}"/>
    <cellStyle name="40% - Accent2" xfId="10" xr:uid="{00000000-0005-0000-0000-00000B000000}"/>
    <cellStyle name="40% - Accent3" xfId="11" xr:uid="{00000000-0005-0000-0000-00000C000000}"/>
    <cellStyle name="40% - Accent4" xfId="12" xr:uid="{00000000-0005-0000-0000-00000D000000}"/>
    <cellStyle name="40% - Accent5" xfId="13" xr:uid="{00000000-0005-0000-0000-00000E000000}"/>
    <cellStyle name="40% - Accent6" xfId="14" xr:uid="{00000000-0005-0000-0000-00000F000000}"/>
    <cellStyle name="60% - Accent1" xfId="15" xr:uid="{00000000-0005-0000-0000-000010000000}"/>
    <cellStyle name="60% - Accent2" xfId="16" xr:uid="{00000000-0005-0000-0000-000011000000}"/>
    <cellStyle name="60% - Accent3" xfId="17" xr:uid="{00000000-0005-0000-0000-000012000000}"/>
    <cellStyle name="60% - Accent4" xfId="18" xr:uid="{00000000-0005-0000-0000-000013000000}"/>
    <cellStyle name="60% - Accent5" xfId="19" xr:uid="{00000000-0005-0000-0000-000014000000}"/>
    <cellStyle name="60% - Accent6" xfId="20" xr:uid="{00000000-0005-0000-0000-000015000000}"/>
    <cellStyle name="Accent1" xfId="21" xr:uid="{00000000-0005-0000-0000-000016000000}"/>
    <cellStyle name="Accent2" xfId="22" xr:uid="{00000000-0005-0000-0000-000017000000}"/>
    <cellStyle name="Accent3" xfId="23" xr:uid="{00000000-0005-0000-0000-000018000000}"/>
    <cellStyle name="Accent4" xfId="24" xr:uid="{00000000-0005-0000-0000-000019000000}"/>
    <cellStyle name="Accent5" xfId="25" xr:uid="{00000000-0005-0000-0000-00001A000000}"/>
    <cellStyle name="Accent6" xfId="26" xr:uid="{00000000-0005-0000-0000-00001B000000}"/>
    <cellStyle name="Bad" xfId="27" xr:uid="{00000000-0005-0000-0000-00001C000000}"/>
    <cellStyle name="Besuchter Hyperlink_budget BMW Deal…ng 20070530.xls" xfId="54" xr:uid="{00000000-0005-0000-0000-00001D000000}"/>
    <cellStyle name="Calculation" xfId="28" xr:uid="{00000000-0005-0000-0000-00001E000000}"/>
    <cellStyle name="Check Cell" xfId="29" xr:uid="{00000000-0005-0000-0000-00001F000000}"/>
    <cellStyle name="Comma" xfId="55" xr:uid="{00000000-0005-0000-0000-000020000000}"/>
    <cellStyle name="Currency" xfId="56" xr:uid="{00000000-0005-0000-0000-000021000000}"/>
    <cellStyle name="Currency 2" xfId="57" xr:uid="{00000000-0005-0000-0000-000022000000}"/>
    <cellStyle name="Dezimal 2" xfId="58" xr:uid="{00000000-0005-0000-0000-000023000000}"/>
    <cellStyle name="Euro" xfId="59" xr:uid="{00000000-0005-0000-0000-000024000000}"/>
    <cellStyle name="Explanatory Text" xfId="30" xr:uid="{00000000-0005-0000-0000-000025000000}"/>
    <cellStyle name="Good" xfId="31" xr:uid="{00000000-0005-0000-0000-000026000000}"/>
    <cellStyle name="Heading 1" xfId="32" xr:uid="{00000000-0005-0000-0000-000027000000}"/>
    <cellStyle name="Heading 2" xfId="33" xr:uid="{00000000-0005-0000-0000-000028000000}"/>
    <cellStyle name="Heading 3" xfId="34" xr:uid="{00000000-0005-0000-0000-000029000000}"/>
    <cellStyle name="Heading 4" xfId="35" xr:uid="{00000000-0005-0000-0000-00002A000000}"/>
    <cellStyle name="Input" xfId="36" xr:uid="{00000000-0005-0000-0000-00002B000000}"/>
    <cellStyle name="Linked Cell" xfId="37" xr:uid="{00000000-0005-0000-0000-00002C000000}"/>
    <cellStyle name="Neutral" xfId="38" xr:uid="{00000000-0005-0000-0000-00002D000000}"/>
    <cellStyle name="Normal 2" xfId="48" xr:uid="{00000000-0005-0000-0000-00002E000000}"/>
    <cellStyle name="Normal 3" xfId="60" xr:uid="{00000000-0005-0000-0000-00002F000000}"/>
    <cellStyle name="Note" xfId="39" xr:uid="{00000000-0005-0000-0000-000030000000}"/>
    <cellStyle name="Output" xfId="40" xr:uid="{00000000-0005-0000-0000-000031000000}"/>
    <cellStyle name="Standard 2" xfId="61" xr:uid="{00000000-0005-0000-0000-000032000000}"/>
    <cellStyle name="Standard 4" xfId="62" xr:uid="{00000000-0005-0000-0000-000033000000}"/>
    <cellStyle name="Standard_080529_FB_Verkaufsstundensätze gkk" xfId="63" xr:uid="{00000000-0005-0000-0000-000034000000}"/>
    <cellStyle name="Style 1" xfId="64" xr:uid="{00000000-0005-0000-0000-000035000000}"/>
    <cellStyle name="Title" xfId="41" xr:uid="{00000000-0005-0000-0000-000036000000}"/>
    <cellStyle name="Total" xfId="42" xr:uid="{00000000-0005-0000-0000-000037000000}"/>
    <cellStyle name="Warning Text" xfId="43" xr:uid="{00000000-0005-0000-0000-000038000000}"/>
    <cellStyle name="标题 1 2" xfId="65" xr:uid="{00000000-0005-0000-0000-000039000000}"/>
    <cellStyle name="标题 2 2" xfId="66" xr:uid="{00000000-0005-0000-0000-00003A000000}"/>
    <cellStyle name="标题 3 2" xfId="67" xr:uid="{00000000-0005-0000-0000-00003B000000}"/>
    <cellStyle name="标题 4 2" xfId="68" xr:uid="{00000000-0005-0000-0000-00003C000000}"/>
    <cellStyle name="标题 5" xfId="69" xr:uid="{00000000-0005-0000-0000-00003D000000}"/>
    <cellStyle name="差 2" xfId="70" xr:uid="{00000000-0005-0000-0000-00003E000000}"/>
    <cellStyle name="常规" xfId="0" builtinId="0"/>
    <cellStyle name="常规 2" xfId="46" xr:uid="{00000000-0005-0000-0000-000040000000}"/>
    <cellStyle name="常规 2 2" xfId="51" xr:uid="{00000000-0005-0000-0000-000041000000}"/>
    <cellStyle name="常规 3" xfId="47" xr:uid="{00000000-0005-0000-0000-000042000000}"/>
    <cellStyle name="常规 4" xfId="50" xr:uid="{00000000-0005-0000-0000-000043000000}"/>
    <cellStyle name="常规 6" xfId="71" xr:uid="{00000000-0005-0000-0000-000044000000}"/>
    <cellStyle name="好 2" xfId="72" xr:uid="{00000000-0005-0000-0000-000045000000}"/>
    <cellStyle name="汇总 2" xfId="73" xr:uid="{00000000-0005-0000-0000-000046000000}"/>
    <cellStyle name="货币 2" xfId="74" xr:uid="{00000000-0005-0000-0000-000047000000}"/>
    <cellStyle name="货币 3" xfId="75" xr:uid="{00000000-0005-0000-0000-000048000000}"/>
    <cellStyle name="计算 2" xfId="76" xr:uid="{00000000-0005-0000-0000-000049000000}"/>
    <cellStyle name="检查单元格 2" xfId="77" xr:uid="{00000000-0005-0000-0000-00004A000000}"/>
    <cellStyle name="解释性文本 2" xfId="78" xr:uid="{00000000-0005-0000-0000-00004B000000}"/>
    <cellStyle name="警告文本 2" xfId="79" xr:uid="{00000000-0005-0000-0000-00004C000000}"/>
    <cellStyle name="链接单元格 2" xfId="80" xr:uid="{00000000-0005-0000-0000-00004D000000}"/>
    <cellStyle name="适中 2" xfId="81" xr:uid="{00000000-0005-0000-0000-00004E000000}"/>
    <cellStyle name="输出 2" xfId="82" xr:uid="{00000000-0005-0000-0000-00004F000000}"/>
    <cellStyle name="输入 2" xfId="83" xr:uid="{00000000-0005-0000-0000-000050000000}"/>
    <cellStyle name="样式 1" xfId="44" xr:uid="{00000000-0005-0000-0000-000051000000}"/>
    <cellStyle name="样式 1 2" xfId="49" xr:uid="{00000000-0005-0000-0000-000052000000}"/>
    <cellStyle name="一般_Sheet1" xfId="45" xr:uid="{00000000-0005-0000-0000-000053000000}"/>
    <cellStyle name="注释 2" xfId="84" xr:uid="{00000000-0005-0000-0000-00005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819150</xdr:colOff>
      <xdr:row>2</xdr:row>
      <xdr:rowOff>28774</xdr:rowOff>
    </xdr:to>
    <xdr:pic>
      <xdr:nvPicPr>
        <xdr:cNvPr id="2" name="Picture 39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819150" cy="57169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30"/>
  <sheetViews>
    <sheetView tabSelected="1" view="pageBreakPreview" topLeftCell="A13" zoomScale="70" zoomScaleSheetLayoutView="70" workbookViewId="0">
      <selection activeCell="D19" sqref="D19"/>
    </sheetView>
  </sheetViews>
  <sheetFormatPr defaultColWidth="19.7109375" defaultRowHeight="12.9"/>
  <cols>
    <col min="1" max="1" width="38.2109375" style="13" customWidth="1" collapsed="1"/>
    <col min="2" max="2" width="25.2109375" style="4" customWidth="1" collapsed="1"/>
    <col min="3" max="3" width="39.2109375" style="1" customWidth="1"/>
    <col min="4" max="4" width="10.2109375" style="16" customWidth="1"/>
    <col min="5" max="5" width="9.2109375" style="16" customWidth="1"/>
    <col min="6" max="6" width="9.640625" style="16" customWidth="1"/>
    <col min="7" max="7" width="10" style="16" customWidth="1"/>
    <col min="8" max="8" width="26.5" style="2" customWidth="1"/>
    <col min="9" max="9" width="19.7109375" style="4"/>
    <col min="10" max="16384" width="19.7109375" style="3"/>
  </cols>
  <sheetData>
    <row r="1" spans="1:9" ht="28.5" customHeight="1">
      <c r="A1" s="50"/>
      <c r="B1" s="50"/>
      <c r="C1" s="50"/>
    </row>
    <row r="2" spans="1:9">
      <c r="A2" s="13" t="s">
        <v>0</v>
      </c>
      <c r="B2" s="51" t="s">
        <v>24</v>
      </c>
      <c r="C2" s="51"/>
      <c r="D2" s="51"/>
      <c r="E2" s="51"/>
    </row>
    <row r="3" spans="1:9">
      <c r="A3" s="13" t="s">
        <v>1</v>
      </c>
      <c r="B3" s="32" t="s">
        <v>37</v>
      </c>
      <c r="C3" s="5"/>
    </row>
    <row r="4" spans="1:9">
      <c r="A4" s="13" t="s">
        <v>9</v>
      </c>
    </row>
    <row r="5" spans="1:9" ht="9.75" customHeight="1">
      <c r="A5" s="13" t="s">
        <v>10</v>
      </c>
    </row>
    <row r="6" spans="1:9">
      <c r="A6" s="13" t="s">
        <v>8</v>
      </c>
    </row>
    <row r="7" spans="1:9" s="1" customFormat="1">
      <c r="A7" s="52" t="s">
        <v>2</v>
      </c>
      <c r="B7" s="53"/>
      <c r="C7" s="15" t="s">
        <v>3</v>
      </c>
      <c r="D7" s="17" t="s">
        <v>4</v>
      </c>
      <c r="E7" s="17" t="s">
        <v>5</v>
      </c>
      <c r="F7" s="17" t="s">
        <v>6</v>
      </c>
      <c r="G7" s="17" t="s">
        <v>7</v>
      </c>
      <c r="H7" s="15" t="s">
        <v>11</v>
      </c>
      <c r="I7" s="4"/>
    </row>
    <row r="8" spans="1:9" s="1" customFormat="1">
      <c r="A8" s="6" t="s">
        <v>36</v>
      </c>
      <c r="B8" s="6"/>
      <c r="C8" s="7"/>
      <c r="D8" s="18"/>
      <c r="E8" s="18"/>
      <c r="F8" s="18"/>
      <c r="G8" s="18"/>
      <c r="H8" s="8"/>
      <c r="I8" s="4"/>
    </row>
    <row r="9" spans="1:9" s="1" customFormat="1" ht="25.75">
      <c r="A9" s="54" t="s">
        <v>40</v>
      </c>
      <c r="B9" s="56" t="s">
        <v>15</v>
      </c>
      <c r="C9" s="29" t="s">
        <v>42</v>
      </c>
      <c r="D9" s="10">
        <v>1200</v>
      </c>
      <c r="E9" s="9">
        <v>16</v>
      </c>
      <c r="F9" s="9">
        <v>2</v>
      </c>
      <c r="G9" s="33">
        <v>0</v>
      </c>
      <c r="H9" s="40" t="s">
        <v>21</v>
      </c>
    </row>
    <row r="10" spans="1:9" s="1" customFormat="1">
      <c r="A10" s="55"/>
      <c r="B10" s="57"/>
      <c r="C10" s="29" t="s">
        <v>44</v>
      </c>
      <c r="D10" s="10">
        <v>1300</v>
      </c>
      <c r="E10" s="9">
        <v>2</v>
      </c>
      <c r="F10" s="9">
        <v>1</v>
      </c>
      <c r="G10" s="34">
        <v>0</v>
      </c>
      <c r="H10" s="59"/>
    </row>
    <row r="11" spans="1:9" s="1" customFormat="1" ht="25.75">
      <c r="A11" s="55"/>
      <c r="B11" s="58"/>
      <c r="C11" s="29" t="s">
        <v>45</v>
      </c>
      <c r="D11" s="10">
        <v>1200</v>
      </c>
      <c r="E11" s="9">
        <v>4</v>
      </c>
      <c r="F11" s="9">
        <v>2</v>
      </c>
      <c r="G11" s="34">
        <v>0</v>
      </c>
      <c r="H11" s="60"/>
    </row>
    <row r="12" spans="1:9" s="1" customFormat="1" ht="40.5" customHeight="1">
      <c r="A12" s="55"/>
      <c r="B12" s="49" t="s">
        <v>12</v>
      </c>
      <c r="C12" s="29" t="s">
        <v>43</v>
      </c>
      <c r="D12" s="10">
        <v>2070</v>
      </c>
      <c r="E12" s="9">
        <v>28</v>
      </c>
      <c r="F12" s="9">
        <v>2</v>
      </c>
      <c r="G12" s="34">
        <f t="shared" ref="G12" si="0">D12*E12*F12</f>
        <v>115920</v>
      </c>
      <c r="H12" s="48"/>
    </row>
    <row r="13" spans="1:9" s="1" customFormat="1" ht="40.5" customHeight="1">
      <c r="A13" s="44"/>
      <c r="B13" s="19" t="s">
        <v>26</v>
      </c>
      <c r="C13" s="29" t="s">
        <v>25</v>
      </c>
      <c r="D13" s="10">
        <v>60000</v>
      </c>
      <c r="E13" s="9">
        <v>1</v>
      </c>
      <c r="F13" s="9">
        <v>1</v>
      </c>
      <c r="G13" s="34">
        <v>0</v>
      </c>
      <c r="H13" s="42"/>
    </row>
    <row r="14" spans="1:9" s="1" customFormat="1" ht="25.75">
      <c r="A14" s="63" t="s">
        <v>13</v>
      </c>
      <c r="B14" s="66" t="s">
        <v>14</v>
      </c>
      <c r="C14" s="29" t="s">
        <v>30</v>
      </c>
      <c r="D14" s="25">
        <v>338</v>
      </c>
      <c r="E14" s="25">
        <v>1</v>
      </c>
      <c r="F14" s="9">
        <v>30</v>
      </c>
      <c r="G14" s="35">
        <f>D14*E14*F14</f>
        <v>10140</v>
      </c>
      <c r="H14" s="30" t="s">
        <v>46</v>
      </c>
      <c r="I14" s="4"/>
    </row>
    <row r="15" spans="1:9" s="1" customFormat="1" ht="25.75">
      <c r="A15" s="64"/>
      <c r="B15" s="67"/>
      <c r="C15" s="29" t="s">
        <v>31</v>
      </c>
      <c r="D15" s="25">
        <v>198</v>
      </c>
      <c r="E15" s="25">
        <v>1</v>
      </c>
      <c r="F15" s="9">
        <v>30</v>
      </c>
      <c r="G15" s="35">
        <f t="shared" ref="G15:G17" si="1">D15*E15*F15</f>
        <v>5940</v>
      </c>
      <c r="H15" s="30" t="s">
        <v>46</v>
      </c>
      <c r="I15" s="4"/>
    </row>
    <row r="16" spans="1:9" s="1" customFormat="1">
      <c r="A16" s="64"/>
      <c r="B16" s="37" t="s">
        <v>27</v>
      </c>
      <c r="C16" s="29" t="s">
        <v>28</v>
      </c>
      <c r="D16" s="25">
        <v>88</v>
      </c>
      <c r="E16" s="25">
        <v>1</v>
      </c>
      <c r="F16" s="9">
        <v>30</v>
      </c>
      <c r="G16" s="35">
        <f t="shared" si="1"/>
        <v>2640</v>
      </c>
      <c r="H16" s="30"/>
      <c r="I16" s="4"/>
    </row>
    <row r="17" spans="1:9" s="1" customFormat="1">
      <c r="A17" s="64"/>
      <c r="B17" s="37" t="s">
        <v>38</v>
      </c>
      <c r="C17" s="29" t="s">
        <v>48</v>
      </c>
      <c r="D17" s="25">
        <v>15</v>
      </c>
      <c r="E17" s="25">
        <v>1</v>
      </c>
      <c r="F17" s="9">
        <v>48</v>
      </c>
      <c r="G17" s="35">
        <f t="shared" si="1"/>
        <v>720</v>
      </c>
      <c r="H17" s="30"/>
      <c r="I17" s="4"/>
    </row>
    <row r="18" spans="1:9" s="1" customFormat="1" ht="25.75">
      <c r="A18" s="65"/>
      <c r="B18" s="37" t="s">
        <v>14</v>
      </c>
      <c r="C18" s="29" t="s">
        <v>29</v>
      </c>
      <c r="D18" s="25">
        <v>338</v>
      </c>
      <c r="E18" s="25">
        <v>1</v>
      </c>
      <c r="F18" s="9">
        <v>30</v>
      </c>
      <c r="G18" s="35">
        <f>D18*E18*F18</f>
        <v>10140</v>
      </c>
      <c r="H18" s="30" t="s">
        <v>46</v>
      </c>
      <c r="I18" s="4"/>
    </row>
    <row r="19" spans="1:9" s="1" customFormat="1">
      <c r="A19" s="26" t="s">
        <v>20</v>
      </c>
      <c r="B19" s="6"/>
      <c r="C19" s="7"/>
      <c r="D19" s="18"/>
      <c r="E19" s="18"/>
      <c r="F19" s="18"/>
      <c r="G19" s="18"/>
      <c r="H19" s="8"/>
      <c r="I19" s="4"/>
    </row>
    <row r="20" spans="1:9" s="11" customFormat="1">
      <c r="A20" s="61" t="s">
        <v>32</v>
      </c>
      <c r="B20" s="62"/>
      <c r="C20" s="27" t="s">
        <v>47</v>
      </c>
      <c r="D20" s="21">
        <v>200</v>
      </c>
      <c r="E20" s="22">
        <v>1</v>
      </c>
      <c r="F20" s="22">
        <v>28</v>
      </c>
      <c r="G20" s="22">
        <f t="shared" ref="G20" si="2">D20*E20*F20</f>
        <v>5600</v>
      </c>
      <c r="H20" s="36"/>
      <c r="I20" s="23"/>
    </row>
    <row r="21" spans="1:9" s="11" customFormat="1">
      <c r="A21" s="61" t="s">
        <v>41</v>
      </c>
      <c r="B21" s="62"/>
      <c r="C21" s="36" t="s">
        <v>19</v>
      </c>
      <c r="D21" s="21">
        <v>1500</v>
      </c>
      <c r="E21" s="21">
        <v>1</v>
      </c>
      <c r="F21" s="22">
        <v>2</v>
      </c>
      <c r="G21" s="21">
        <f t="shared" ref="G21" si="3">D21*E21*F21</f>
        <v>3000</v>
      </c>
      <c r="H21" s="31"/>
      <c r="I21" s="23"/>
    </row>
    <row r="22" spans="1:9" s="11" customFormat="1">
      <c r="A22" s="61" t="s">
        <v>33</v>
      </c>
      <c r="B22" s="62"/>
      <c r="C22" s="27" t="s">
        <v>47</v>
      </c>
      <c r="D22" s="21">
        <v>200</v>
      </c>
      <c r="E22" s="22">
        <v>1</v>
      </c>
      <c r="F22" s="22">
        <v>28</v>
      </c>
      <c r="G22" s="22">
        <f t="shared" ref="G22" si="4">D22*E22*F22</f>
        <v>5600</v>
      </c>
      <c r="H22" s="31"/>
      <c r="I22" s="23"/>
    </row>
    <row r="23" spans="1:9" s="38" customFormat="1" ht="25.75">
      <c r="A23" s="26" t="s">
        <v>16</v>
      </c>
      <c r="B23" s="7"/>
      <c r="C23" s="7"/>
      <c r="D23" s="18"/>
      <c r="E23" s="18"/>
      <c r="F23" s="18"/>
      <c r="G23" s="8"/>
      <c r="H23" s="20"/>
    </row>
    <row r="24" spans="1:9" s="43" customFormat="1">
      <c r="A24" s="45" t="s">
        <v>34</v>
      </c>
      <c r="B24" s="19"/>
      <c r="C24" s="19"/>
      <c r="D24" s="10">
        <v>500</v>
      </c>
      <c r="E24" s="10">
        <v>1</v>
      </c>
      <c r="F24" s="39">
        <v>30</v>
      </c>
      <c r="G24" s="47">
        <f>D24*E24*F24</f>
        <v>15000</v>
      </c>
      <c r="H24" s="46"/>
    </row>
    <row r="25" spans="1:9" s="43" customFormat="1">
      <c r="A25" s="45" t="s">
        <v>39</v>
      </c>
      <c r="B25" s="19"/>
      <c r="C25" s="19"/>
      <c r="D25" s="10">
        <v>1500</v>
      </c>
      <c r="E25" s="10">
        <v>1</v>
      </c>
      <c r="F25" s="39">
        <v>1</v>
      </c>
      <c r="G25" s="47">
        <f>D25*E25*F25</f>
        <v>1500</v>
      </c>
      <c r="H25" s="46"/>
    </row>
    <row r="26" spans="1:9" s="38" customFormat="1">
      <c r="A26" s="36" t="s">
        <v>17</v>
      </c>
      <c r="B26" s="19"/>
      <c r="C26" s="19"/>
      <c r="D26" s="10">
        <v>1500</v>
      </c>
      <c r="E26" s="10">
        <v>4</v>
      </c>
      <c r="F26" s="39">
        <v>1</v>
      </c>
      <c r="G26" s="47">
        <f t="shared" ref="G26:G27" si="5">D26*E26*F26</f>
        <v>6000</v>
      </c>
      <c r="H26" s="41" t="s">
        <v>35</v>
      </c>
    </row>
    <row r="27" spans="1:9" s="1" customFormat="1">
      <c r="A27" s="36" t="s">
        <v>18</v>
      </c>
      <c r="B27" s="19"/>
      <c r="C27" s="19"/>
      <c r="D27" s="10">
        <f>SUM(G9:G26)</f>
        <v>182200</v>
      </c>
      <c r="E27" s="10">
        <v>1</v>
      </c>
      <c r="F27" s="10">
        <v>0.1</v>
      </c>
      <c r="G27" s="47">
        <f t="shared" si="5"/>
        <v>18220</v>
      </c>
      <c r="H27" s="4"/>
    </row>
    <row r="28" spans="1:9" s="1" customFormat="1">
      <c r="A28" s="26"/>
      <c r="B28" s="6"/>
      <c r="C28" s="7"/>
      <c r="D28" s="18"/>
      <c r="E28" s="18"/>
      <c r="F28" s="18"/>
      <c r="G28" s="18"/>
      <c r="H28" s="8"/>
      <c r="I28" s="4"/>
    </row>
    <row r="29" spans="1:9" ht="14.25" customHeight="1">
      <c r="A29" s="28" t="s">
        <v>22</v>
      </c>
      <c r="B29" s="14"/>
      <c r="C29" s="14"/>
      <c r="D29" s="24"/>
      <c r="E29" s="24"/>
      <c r="F29" s="24"/>
      <c r="G29" s="24">
        <f>SUM(G9:G27)</f>
        <v>200420</v>
      </c>
      <c r="H29" s="12"/>
    </row>
    <row r="30" spans="1:9">
      <c r="A30" s="28" t="s">
        <v>23</v>
      </c>
      <c r="B30" s="14"/>
      <c r="C30" s="14"/>
      <c r="D30" s="24"/>
      <c r="E30" s="24"/>
      <c r="F30" s="24"/>
      <c r="G30" s="24">
        <f>G29*1.06</f>
        <v>212445.2</v>
      </c>
    </row>
  </sheetData>
  <mergeCells count="11">
    <mergeCell ref="H10:H11"/>
    <mergeCell ref="A22:B22"/>
    <mergeCell ref="A21:B21"/>
    <mergeCell ref="A20:B20"/>
    <mergeCell ref="A14:A18"/>
    <mergeCell ref="B14:B15"/>
    <mergeCell ref="A1:C1"/>
    <mergeCell ref="B2:E2"/>
    <mergeCell ref="A7:B7"/>
    <mergeCell ref="A9:A12"/>
    <mergeCell ref="B9:B11"/>
  </mergeCells>
  <phoneticPr fontId="1" type="noConversion"/>
  <pageMargins left="0.60972222222222228" right="0.17916666666666667" top="0.4" bottom="0.50902777777777775" header="0.32916666666666666" footer="0.51111111111111107"/>
  <pageSetup paperSize="9" scale="10" firstPageNumber="4294963191" orientation="landscape" r:id="rId1"/>
  <headerFooter alignWithMargins="0"/>
  <rowBreaks count="1" manualBreakCount="1">
    <brk id="3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别克品牌调研-旅行社</vt:lpstr>
      <vt:lpstr>'别克品牌调研-旅行社'!Print_Area</vt:lpstr>
      <vt:lpstr>'别克品牌调研-旅行社'!Print_Titles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cp:revision/>
  <cp:lastPrinted>2014-06-18T06:24:07Z</cp:lastPrinted>
  <dcterms:created xsi:type="dcterms:W3CDTF">1996-12-17T01:32:42Z</dcterms:created>
  <dcterms:modified xsi:type="dcterms:W3CDTF">2020-11-04T04:58:38Z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</Properties>
</file>