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4" r:id="rId2"/>
  </sheets>
  <definedNames>
    <definedName name="_xlnm.Print_Area" localSheetId="0">员工报销明细!$A$1:$J$45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<sst xmlns="http://schemas.openxmlformats.org/spreadsheetml/2006/main" count="84">
  <si>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</si>
  <si>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 xml:space="preserve">团号：HMZB-180704-JTK681 </t>
  </si>
  <si>
    <t>会议日期：7月4-6日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</si>
  <si>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</si>
  <si>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</si>
  <si>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</si>
  <si>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</si>
  <si>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</si>
  <si>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</si>
  <si>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</si>
  <si>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</si>
  <si>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</si>
  <si>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</si>
  <si>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</si>
  <si>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</si>
  <si>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</si>
  <si>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蔡贺报销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</si>
  <si>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</si>
  <si>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</si>
  <si>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</si>
  <si>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</si>
  <si>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</si>
  <si>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</si>
  <si>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</si>
  <si>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</si>
  <si>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</si>
  <si>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</si>
  <si>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</si>
  <si>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</si>
  <si>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</si>
  <si>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</si>
  <si>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</si>
  <si>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</si>
  <si>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</si>
  <si>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</si>
  <si>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</si>
  <si>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</si>
  <si>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</si>
  <si>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</si>
  <si>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</si>
  <si>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</si>
  <si>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</si>
  <si>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</si>
  <si>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</si>
  <si>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</si>
  <si>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</si>
  <si>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</si>
  <si>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</si>
  <si>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</si>
  <si>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</si>
  <si>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</si>
  <si>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</si>
  <si>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</si>
  <si>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</si>
  <si>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</si>
  <si>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</si>
  <si>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</si>
  <si>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</si>
  <si>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</si>
  <si>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</si>
  <si>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</si>
  <si>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</si>
  <si>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</si>
  <si>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</si>
  <si>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 xml:space="preserve">HMZB-180704-JTK681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</si>
  <si>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</si>
  <si>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</si>
  <si>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</si>
  <si>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</si>
  <si>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</si>
  <si>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</si>
  <si>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</si>
  <si>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</si>
  <si>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</si>
  <si>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</si>
  <si>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公司-加推</t>
  </si>
  <si>
    <t>滴滴行程单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</si>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</sst>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14" fillId="17" borderId="18" applyNumberFormat="0" applyAlignment="0" applyProtection="0">
      <alignment vertical="center"/>
    </xf>
    <xf numFmtId="0" fontId="27" fillId="37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4" fillId="0" borderId="14" xfId="50" applyFont="1" applyFill="1" applyBorder="1" applyAlignment="1">
      <alignment horizontal="center" vertical="center"/>
    </xf>
    <xf numFmtId="178" fontId="4" fillId="0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Fill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Fill="1" applyBorder="1" applyAlignment="1">
      <alignment horizontal="center" vertical="center"/>
    </xf>
    <xf numFmtId="178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6" fontId="3" fillId="0" borderId="0" xfId="50" applyNumberFormat="1" applyFont="1" applyFill="1" applyBorder="1" applyAlignment="1">
      <alignment horizontal="left" vertical="center"/>
    </xf>
    <xf numFmtId="179" fontId="4" fillId="0" borderId="8" xfId="5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37" workbookViewId="0">
      <selection activeCell="L12" sqref="L12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9" max="9" width="24.8727272727273" customWidth="1"/>
    <col min="10" max="10" width="39.5" customWidth="1"/>
    <col min="12" max="12" width="10.5454545454545"/>
  </cols>
  <sheetData>
    <row r="2" customHeight="1" spans="3:12">
      <c r="C2" s="53" t="s">
        <v>0</v>
      </c>
      <c r="D2" s="53"/>
      <c r="E2" s="53"/>
      <c r="F2" s="53"/>
      <c r="G2" s="53"/>
      <c r="H2" s="53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  <c r="L6">
        <v>1420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  <c r="L7">
        <v>180859.32</v>
      </c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650</v>
      </c>
      <c r="G8" s="64">
        <v>0</v>
      </c>
      <c r="H8" s="64">
        <f>F8+G8</f>
        <v>650</v>
      </c>
      <c r="I8" s="85" t="s">
        <v>16</v>
      </c>
      <c r="J8" s="86" t="s">
        <v>17</v>
      </c>
      <c r="L8">
        <v>650</v>
      </c>
    </row>
    <row r="9" customHeight="1" spans="1:12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  <c r="L9">
        <f>SUM(L6:L8)</f>
        <v>182929.32</v>
      </c>
    </row>
    <row r="10" s="50" customFormat="1" customHeight="1" spans="1:10">
      <c r="A10" s="66"/>
      <c r="B10" s="67" t="s">
        <v>18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650</v>
      </c>
      <c r="G10" s="68">
        <f>SUM(G8:G9)</f>
        <v>0</v>
      </c>
      <c r="H10" s="68">
        <f>SUM(H8:H9)</f>
        <v>650</v>
      </c>
      <c r="I10" s="88"/>
      <c r="J10" s="89"/>
    </row>
    <row r="11" customHeight="1" spans="1:10">
      <c r="A11" s="69">
        <v>2</v>
      </c>
      <c r="B11" s="70" t="s">
        <v>19</v>
      </c>
      <c r="C11" s="71">
        <v>0</v>
      </c>
      <c r="D11" s="69"/>
      <c r="E11" s="71">
        <f>C11*D11</f>
        <v>0</v>
      </c>
      <c r="F11" s="64">
        <v>0</v>
      </c>
      <c r="G11" s="64">
        <v>0</v>
      </c>
      <c r="H11" s="64">
        <f>F11+G11</f>
        <v>0</v>
      </c>
      <c r="I11" s="85"/>
      <c r="J11" s="86" t="s">
        <v>20</v>
      </c>
    </row>
    <row r="12" customHeight="1" spans="1:10">
      <c r="A12" s="72"/>
      <c r="B12" s="73"/>
      <c r="C12" s="74"/>
      <c r="D12" s="72"/>
      <c r="E12" s="74"/>
      <c r="F12" s="64">
        <v>0</v>
      </c>
      <c r="G12" s="64">
        <v>0</v>
      </c>
      <c r="H12" s="64">
        <f t="shared" ref="H12" si="0">F12+G12</f>
        <v>0</v>
      </c>
      <c r="I12" s="85"/>
      <c r="J12" s="87"/>
    </row>
    <row r="13" s="50" customFormat="1" customHeight="1" spans="1:10">
      <c r="A13" s="66"/>
      <c r="B13" s="67" t="s">
        <v>21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88"/>
      <c r="J13" s="89"/>
    </row>
    <row r="14" customHeight="1" spans="1:10">
      <c r="A14" s="62">
        <v>3</v>
      </c>
      <c r="B14" s="63" t="s">
        <v>22</v>
      </c>
      <c r="C14" s="64">
        <v>0</v>
      </c>
      <c r="D14" s="65"/>
      <c r="E14" s="64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90" t="s">
        <v>23</v>
      </c>
    </row>
    <row r="15" customHeight="1" spans="1:10">
      <c r="A15" s="62"/>
      <c r="B15" s="63"/>
      <c r="C15" s="64"/>
      <c r="D15" s="65"/>
      <c r="E15" s="64"/>
      <c r="F15" s="64">
        <v>0</v>
      </c>
      <c r="G15" s="64">
        <v>0</v>
      </c>
      <c r="H15" s="64">
        <f>F15+G15</f>
        <v>0</v>
      </c>
      <c r="I15" s="85"/>
      <c r="J15" s="91"/>
    </row>
    <row r="16" s="50" customFormat="1" customHeight="1" spans="1:10">
      <c r="A16" s="66"/>
      <c r="B16" s="67" t="s">
        <v>24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92"/>
    </row>
    <row r="17" customHeight="1" spans="1:10">
      <c r="A17" s="62">
        <v>4</v>
      </c>
      <c r="B17" s="63" t="s">
        <v>25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26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s="50" customFormat="1" customHeight="1" spans="1:10">
      <c r="A19" s="66"/>
      <c r="B19" s="67" t="s">
        <v>27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 t="shared" ref="G19:H19" si="3">SUM(G17:G18)</f>
        <v>0</v>
      </c>
      <c r="H19" s="68">
        <f t="shared" si="3"/>
        <v>0</v>
      </c>
      <c r="I19" s="88"/>
      <c r="J19" s="92"/>
    </row>
    <row r="20" customHeight="1" spans="1:10">
      <c r="A20" s="69">
        <v>5</v>
      </c>
      <c r="B20" s="70" t="s">
        <v>28</v>
      </c>
      <c r="C20" s="71">
        <v>0</v>
      </c>
      <c r="D20" s="69"/>
      <c r="E20" s="71">
        <f>C20*D20</f>
        <v>0</v>
      </c>
      <c r="F20" s="64">
        <v>0</v>
      </c>
      <c r="G20" s="64">
        <v>0</v>
      </c>
      <c r="H20" s="64">
        <f>F20+G20</f>
        <v>0</v>
      </c>
      <c r="I20" s="85"/>
      <c r="J20" s="86" t="s">
        <v>29</v>
      </c>
    </row>
    <row r="21" customHeight="1" spans="1:10">
      <c r="A21" s="72"/>
      <c r="B21" s="73"/>
      <c r="C21" s="74"/>
      <c r="D21" s="72"/>
      <c r="E21" s="74"/>
      <c r="F21" s="64">
        <v>0</v>
      </c>
      <c r="G21" s="64">
        <v>0</v>
      </c>
      <c r="H21" s="64">
        <f t="shared" ref="H21" si="4">F21+G21</f>
        <v>0</v>
      </c>
      <c r="I21" s="85"/>
      <c r="J21" s="87"/>
    </row>
    <row r="22" s="50" customFormat="1" customHeight="1" spans="1:10">
      <c r="A22" s="66"/>
      <c r="B22" s="67" t="s">
        <v>30</v>
      </c>
      <c r="C22" s="68">
        <f>SUM(C20)</f>
        <v>0</v>
      </c>
      <c r="D22" s="68">
        <f t="shared" ref="D22:E22" si="5">SUM(D20)</f>
        <v>0</v>
      </c>
      <c r="E22" s="68">
        <f t="shared" si="5"/>
        <v>0</v>
      </c>
      <c r="F22" s="68">
        <f>SUM(F20:F21)</f>
        <v>0</v>
      </c>
      <c r="G22" s="68">
        <f>SUM(G20:G21)</f>
        <v>0</v>
      </c>
      <c r="H22" s="68">
        <f t="shared" ref="H22" si="6">SUM(H20:H21)</f>
        <v>0</v>
      </c>
      <c r="I22" s="88"/>
      <c r="J22" s="89"/>
    </row>
    <row r="23" customHeight="1" spans="1:10">
      <c r="A23" s="62">
        <v>6</v>
      </c>
      <c r="B23" s="63" t="s">
        <v>31</v>
      </c>
      <c r="C23" s="64">
        <v>0</v>
      </c>
      <c r="D23" s="65"/>
      <c r="E23" s="64">
        <f>C23*D23</f>
        <v>0</v>
      </c>
      <c r="F23" s="64">
        <v>0</v>
      </c>
      <c r="G23" s="64">
        <v>0</v>
      </c>
      <c r="H23" s="64">
        <f>F23+G23</f>
        <v>0</v>
      </c>
      <c r="I23" s="85"/>
      <c r="J23" s="86" t="s">
        <v>32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>F24+G24</f>
        <v>0</v>
      </c>
      <c r="I24" s="85"/>
      <c r="J24" s="91"/>
    </row>
    <row r="25" s="50" customFormat="1" customHeight="1" spans="1:10">
      <c r="A25" s="66"/>
      <c r="B25" s="67" t="s">
        <v>33</v>
      </c>
      <c r="C25" s="68">
        <f>SUM(C23)</f>
        <v>0</v>
      </c>
      <c r="D25" s="68">
        <f t="shared" ref="D25:E25" si="7">SUM(D23)</f>
        <v>0</v>
      </c>
      <c r="E25" s="68">
        <f t="shared" si="7"/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88"/>
      <c r="J25" s="92"/>
    </row>
    <row r="26" customHeight="1" spans="1:10">
      <c r="A26" s="62">
        <v>7</v>
      </c>
      <c r="B26" s="63" t="s">
        <v>34</v>
      </c>
      <c r="C26" s="64">
        <v>0</v>
      </c>
      <c r="D26" s="65"/>
      <c r="E26" s="64">
        <f>C26*D26</f>
        <v>0</v>
      </c>
      <c r="F26" s="64">
        <v>0</v>
      </c>
      <c r="G26" s="64">
        <v>0</v>
      </c>
      <c r="H26" s="64">
        <f>F26+G26</f>
        <v>0</v>
      </c>
      <c r="I26" s="85"/>
      <c r="J26" s="93"/>
    </row>
    <row r="27" customHeight="1" spans="1:10">
      <c r="A27" s="62"/>
      <c r="B27" s="63"/>
      <c r="C27" s="64"/>
      <c r="D27" s="65"/>
      <c r="E27" s="64"/>
      <c r="F27" s="64">
        <v>0</v>
      </c>
      <c r="G27" s="64">
        <v>0</v>
      </c>
      <c r="H27" s="64">
        <f>F27+G27</f>
        <v>0</v>
      </c>
      <c r="I27" s="85"/>
      <c r="J27" s="94"/>
    </row>
    <row r="28" s="50" customFormat="1" customHeight="1" spans="1:10">
      <c r="A28" s="66"/>
      <c r="B28" s="67" t="s">
        <v>35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88"/>
      <c r="J28" s="95"/>
    </row>
    <row r="29" customHeight="1" spans="1:10">
      <c r="A29" s="62">
        <v>8</v>
      </c>
      <c r="B29" s="63" t="s">
        <v>36</v>
      </c>
      <c r="C29" s="64">
        <v>0</v>
      </c>
      <c r="D29" s="65"/>
      <c r="E29" s="64">
        <f>C29*D29</f>
        <v>0</v>
      </c>
      <c r="F29" s="64">
        <v>0</v>
      </c>
      <c r="G29" s="64">
        <v>0</v>
      </c>
      <c r="H29" s="64">
        <f>F29+G29</f>
        <v>0</v>
      </c>
      <c r="I29" s="85"/>
      <c r="J29" s="90" t="s">
        <v>37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>F30+G30</f>
        <v>0</v>
      </c>
      <c r="I30" s="85"/>
      <c r="J30" s="91"/>
    </row>
    <row r="31" s="50" customFormat="1" customHeight="1" spans="1:10">
      <c r="A31" s="66"/>
      <c r="B31" s="67" t="s">
        <v>38</v>
      </c>
      <c r="C31" s="68">
        <f>SUM(C29)</f>
        <v>0</v>
      </c>
      <c r="D31" s="68">
        <f t="shared" ref="D31:E31" si="9">SUM(D29)</f>
        <v>0</v>
      </c>
      <c r="E31" s="68">
        <f t="shared" si="9"/>
        <v>0</v>
      </c>
      <c r="F31" s="68">
        <f>SUM(F29:F30)</f>
        <v>0</v>
      </c>
      <c r="G31" s="68">
        <f t="shared" ref="G31:H31" si="10">SUM(G29:G30)</f>
        <v>0</v>
      </c>
      <c r="H31" s="68">
        <f t="shared" si="10"/>
        <v>0</v>
      </c>
      <c r="I31" s="88"/>
      <c r="J31" s="92"/>
    </row>
    <row r="32" customHeight="1" spans="1:10">
      <c r="A32" s="62">
        <v>9</v>
      </c>
      <c r="B32" s="63" t="s">
        <v>39</v>
      </c>
      <c r="C32" s="64">
        <v>0</v>
      </c>
      <c r="D32" s="65"/>
      <c r="E32" s="64">
        <f>C32*D32</f>
        <v>0</v>
      </c>
      <c r="F32" s="64">
        <v>0</v>
      </c>
      <c r="G32" s="64">
        <v>0</v>
      </c>
      <c r="H32" s="64">
        <f>F32+G32</f>
        <v>0</v>
      </c>
      <c r="I32" s="85"/>
      <c r="J32" s="86" t="s">
        <v>40</v>
      </c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>F33+G33</f>
        <v>0</v>
      </c>
      <c r="I33" s="85"/>
      <c r="J33" s="87"/>
    </row>
    <row r="34" s="50" customFormat="1" customHeight="1" spans="1:10">
      <c r="A34" s="66"/>
      <c r="B34" s="67" t="s">
        <v>41</v>
      </c>
      <c r="C34" s="68">
        <f>SUM(C32)</f>
        <v>0</v>
      </c>
      <c r="D34" s="68">
        <f t="shared" ref="D34:E34" si="11">SUM(D32)</f>
        <v>0</v>
      </c>
      <c r="E34" s="68">
        <f t="shared" si="11"/>
        <v>0</v>
      </c>
      <c r="F34" s="68">
        <f>SUM(F32:F33)</f>
        <v>0</v>
      </c>
      <c r="G34" s="68">
        <f>SUM(G32:G33)</f>
        <v>0</v>
      </c>
      <c r="H34" s="68">
        <f>SUM(H32:H33)</f>
        <v>0</v>
      </c>
      <c r="I34" s="88"/>
      <c r="J34" s="89"/>
    </row>
    <row r="35" customHeight="1" spans="1:10">
      <c r="A35" s="69">
        <v>10</v>
      </c>
      <c r="B35" s="63" t="s">
        <v>42</v>
      </c>
      <c r="C35" s="64">
        <v>0</v>
      </c>
      <c r="D35" s="65"/>
      <c r="E35" s="64">
        <f>C35*D35</f>
        <v>0</v>
      </c>
      <c r="F35" s="64">
        <v>0</v>
      </c>
      <c r="G35" s="64">
        <v>0</v>
      </c>
      <c r="H35" s="64">
        <f>F35+G35</f>
        <v>0</v>
      </c>
      <c r="I35" s="85"/>
      <c r="J35" s="93"/>
    </row>
    <row r="36" customHeight="1" spans="1:10">
      <c r="A36" s="75"/>
      <c r="B36" s="63"/>
      <c r="C36" s="64"/>
      <c r="D36" s="65"/>
      <c r="E36" s="64"/>
      <c r="F36" s="64">
        <v>0</v>
      </c>
      <c r="G36" s="64">
        <v>0</v>
      </c>
      <c r="H36" s="64">
        <f>F36+G36</f>
        <v>0</v>
      </c>
      <c r="I36" s="85"/>
      <c r="J36" s="94"/>
    </row>
    <row r="37" s="50" customFormat="1" customHeight="1" spans="1:10">
      <c r="A37" s="66"/>
      <c r="B37" s="67" t="s">
        <v>43</v>
      </c>
      <c r="C37" s="68">
        <f>SUM(C35)</f>
        <v>0</v>
      </c>
      <c r="D37" s="68">
        <f t="shared" ref="D37:E37" si="12">SUM(D35)</f>
        <v>0</v>
      </c>
      <c r="E37" s="68">
        <f t="shared" si="12"/>
        <v>0</v>
      </c>
      <c r="F37" s="68">
        <f>SUM(F35:F36)</f>
        <v>0</v>
      </c>
      <c r="G37" s="68">
        <f>SUM(G35:G36)</f>
        <v>0</v>
      </c>
      <c r="H37" s="68">
        <f>SUM(H35:H36)</f>
        <v>0</v>
      </c>
      <c r="I37" s="88"/>
      <c r="J37" s="95"/>
    </row>
    <row r="38" customHeight="1" spans="1:10">
      <c r="A38" s="66"/>
      <c r="B38" s="67" t="s">
        <v>44</v>
      </c>
      <c r="C38" s="68">
        <f>SUM(C37,C34,C31,C28,C25,C22,C19,C16,C13,C10)</f>
        <v>0</v>
      </c>
      <c r="D38" s="68">
        <f t="shared" ref="D38:H38" si="13">SUM(D37,D34,D31,D28,D25,D22,D19,D16,D13,D10)</f>
        <v>0</v>
      </c>
      <c r="E38" s="68">
        <f t="shared" si="13"/>
        <v>0</v>
      </c>
      <c r="F38" s="68">
        <f t="shared" si="13"/>
        <v>650</v>
      </c>
      <c r="G38" s="68">
        <f t="shared" si="13"/>
        <v>0</v>
      </c>
      <c r="H38" s="68">
        <f t="shared" si="13"/>
        <v>650</v>
      </c>
      <c r="I38" s="88"/>
      <c r="J38" s="96"/>
    </row>
    <row r="42" customHeight="1" spans="1:9">
      <c r="A42" s="76" t="s">
        <v>45</v>
      </c>
      <c r="B42" s="77"/>
      <c r="C42" s="78" t="s">
        <v>46</v>
      </c>
      <c r="D42" s="78"/>
      <c r="E42" s="78" t="s">
        <v>47</v>
      </c>
      <c r="F42" s="78"/>
      <c r="G42" s="78" t="s">
        <v>48</v>
      </c>
      <c r="H42" s="78"/>
      <c r="I42" s="97" t="s">
        <v>49</v>
      </c>
    </row>
    <row r="43" customHeight="1" spans="1:9">
      <c r="A43" s="79">
        <f>E38</f>
        <v>0</v>
      </c>
      <c r="B43" s="80"/>
      <c r="C43" s="80">
        <f>H38</f>
        <v>650</v>
      </c>
      <c r="D43" s="80"/>
      <c r="E43" s="80">
        <f>F38</f>
        <v>650</v>
      </c>
      <c r="F43" s="80"/>
      <c r="G43" s="80">
        <f>G38</f>
        <v>0</v>
      </c>
      <c r="H43" s="80"/>
      <c r="I43" s="98">
        <f>A43-C43</f>
        <v>-650</v>
      </c>
    </row>
    <row r="45" customHeight="1" spans="1:9">
      <c r="A45" s="81" t="s">
        <v>50</v>
      </c>
      <c r="B45" s="82"/>
      <c r="C45" s="83" t="s">
        <v>51</v>
      </c>
      <c r="D45" s="81"/>
      <c r="E45" s="81" t="s">
        <v>52</v>
      </c>
      <c r="F45" s="81"/>
      <c r="G45" s="81" t="s">
        <v>53</v>
      </c>
      <c r="H45" s="81"/>
      <c r="I45" s="82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view="pageBreakPreview" zoomScaleNormal="100" zoomScaleSheetLayoutView="100" topLeftCell="A13" workbookViewId="0">
      <selection activeCell="E17" sqref="E17:F18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20.872727272727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s="1" customFormat="1" ht="20.1" customHeight="1" spans="2:11">
      <c r="B5" s="5"/>
      <c r="C5" s="6"/>
      <c r="D5" s="7" t="s">
        <v>55</v>
      </c>
      <c r="E5" s="7"/>
      <c r="F5" s="8" t="s">
        <v>56</v>
      </c>
      <c r="G5" s="8"/>
      <c r="H5" s="7" t="s">
        <v>57</v>
      </c>
      <c r="I5" s="6"/>
      <c r="J5" s="8"/>
      <c r="K5" s="38"/>
    </row>
    <row r="6" s="1" customFormat="1" ht="20.1" customHeight="1" spans="2:11">
      <c r="B6" s="9"/>
      <c r="C6" s="10"/>
      <c r="D6" s="11" t="s">
        <v>58</v>
      </c>
      <c r="E6" s="11"/>
      <c r="F6" s="12"/>
      <c r="G6" s="12"/>
      <c r="H6" s="11" t="s">
        <v>59</v>
      </c>
      <c r="I6" s="10"/>
      <c r="J6" s="12" t="s">
        <v>60</v>
      </c>
      <c r="K6" s="39"/>
    </row>
    <row r="7" s="1" customFormat="1" ht="20.1" customHeight="1" spans="2:11">
      <c r="B7" s="9"/>
      <c r="C7" s="10"/>
      <c r="D7" s="11" t="s">
        <v>61</v>
      </c>
      <c r="E7" s="11"/>
      <c r="F7" s="12"/>
      <c r="G7" s="12"/>
      <c r="H7" s="11" t="s">
        <v>62</v>
      </c>
      <c r="I7" s="10"/>
      <c r="J7" s="40">
        <v>43304</v>
      </c>
      <c r="K7" s="39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63</v>
      </c>
      <c r="I8" s="14"/>
      <c r="J8" s="16" t="s">
        <v>64</v>
      </c>
      <c r="K8" s="4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3</v>
      </c>
      <c r="C10" s="19"/>
      <c r="D10" s="18" t="s">
        <v>65</v>
      </c>
      <c r="E10" s="18" t="s">
        <v>66</v>
      </c>
      <c r="F10" s="19"/>
      <c r="G10" s="20" t="s">
        <v>67</v>
      </c>
      <c r="H10" s="19" t="s">
        <v>68</v>
      </c>
      <c r="I10" s="18" t="s">
        <v>69</v>
      </c>
      <c r="J10" s="19"/>
      <c r="K10" s="20" t="s">
        <v>70</v>
      </c>
    </row>
    <row r="11" s="1" customFormat="1" ht="20.1" customHeight="1" spans="2:11">
      <c r="B11" s="21">
        <v>1</v>
      </c>
      <c r="C11" s="22"/>
      <c r="D11" s="23" t="s">
        <v>71</v>
      </c>
      <c r="E11" s="21" t="s">
        <v>72</v>
      </c>
      <c r="F11" s="22"/>
      <c r="G11" s="24">
        <v>0</v>
      </c>
      <c r="H11" s="24"/>
      <c r="I11" s="42"/>
      <c r="J11" s="43"/>
      <c r="K11" s="44" t="s">
        <v>73</v>
      </c>
    </row>
    <row r="12" s="1" customFormat="1" ht="20.1" customHeight="1" spans="2:11">
      <c r="B12" s="21">
        <v>2</v>
      </c>
      <c r="C12" s="22"/>
      <c r="D12" s="25"/>
      <c r="E12" s="26" t="s">
        <v>74</v>
      </c>
      <c r="F12" s="27"/>
      <c r="G12" s="24">
        <v>36</v>
      </c>
      <c r="H12" s="24">
        <v>36</v>
      </c>
      <c r="I12" s="24"/>
      <c r="J12" s="24"/>
      <c r="K12" s="44" t="s">
        <v>75</v>
      </c>
    </row>
    <row r="13" s="1" customFormat="1" ht="20.1" customHeight="1" spans="2:11">
      <c r="B13" s="21">
        <v>3</v>
      </c>
      <c r="C13" s="22"/>
      <c r="D13" s="25"/>
      <c r="E13" s="28"/>
      <c r="F13" s="29"/>
      <c r="G13" s="24">
        <v>68.82</v>
      </c>
      <c r="H13" s="24">
        <v>68.82</v>
      </c>
      <c r="I13" s="24"/>
      <c r="J13" s="24"/>
      <c r="K13" s="44" t="s">
        <v>76</v>
      </c>
    </row>
    <row r="14" s="1" customFormat="1" ht="20.1" customHeight="1" spans="2:11">
      <c r="B14" s="21">
        <v>4</v>
      </c>
      <c r="C14" s="22"/>
      <c r="D14" s="25"/>
      <c r="E14" s="30"/>
      <c r="F14" s="31"/>
      <c r="G14" s="24">
        <v>201</v>
      </c>
      <c r="H14" s="24">
        <v>201</v>
      </c>
      <c r="I14" s="24"/>
      <c r="J14" s="24"/>
      <c r="K14" s="44"/>
    </row>
    <row r="15" s="1" customFormat="1" ht="20.1" customHeight="1" spans="2:11">
      <c r="B15" s="21">
        <v>5</v>
      </c>
      <c r="C15" s="22"/>
      <c r="D15" s="25"/>
      <c r="E15" s="32" t="s">
        <v>77</v>
      </c>
      <c r="F15" s="32"/>
      <c r="G15" s="24">
        <v>0</v>
      </c>
      <c r="H15" s="33"/>
      <c r="I15" s="33"/>
      <c r="J15" s="33"/>
      <c r="K15" s="33"/>
    </row>
    <row r="16" s="1" customFormat="1" ht="20.1" customHeight="1" spans="2:11">
      <c r="B16" s="21">
        <v>6</v>
      </c>
      <c r="C16" s="22"/>
      <c r="D16" s="25"/>
      <c r="E16" s="32" t="s">
        <v>78</v>
      </c>
      <c r="F16" s="32"/>
      <c r="G16" s="24">
        <v>0</v>
      </c>
      <c r="H16" s="24"/>
      <c r="I16" s="24"/>
      <c r="J16" s="24"/>
      <c r="K16" s="44" t="s">
        <v>79</v>
      </c>
    </row>
    <row r="17" s="1" customFormat="1" ht="20.1" customHeight="1" spans="2:11">
      <c r="B17" s="21">
        <v>7</v>
      </c>
      <c r="C17" s="22"/>
      <c r="D17" s="25"/>
      <c r="E17" s="21"/>
      <c r="F17" s="22"/>
      <c r="G17" s="24"/>
      <c r="H17" s="24"/>
      <c r="I17" s="42"/>
      <c r="J17" s="43"/>
      <c r="K17" s="44"/>
    </row>
    <row r="18" s="1" customFormat="1" ht="20.1" customHeight="1" spans="2:11">
      <c r="B18" s="21">
        <v>8</v>
      </c>
      <c r="C18" s="22"/>
      <c r="D18" s="23" t="s">
        <v>42</v>
      </c>
      <c r="E18" s="32"/>
      <c r="F18" s="32"/>
      <c r="G18" s="24"/>
      <c r="H18" s="24"/>
      <c r="I18" s="42"/>
      <c r="J18" s="43"/>
      <c r="K18" s="44"/>
    </row>
    <row r="19" s="1" customFormat="1" ht="20.1" customHeight="1" spans="2:11">
      <c r="B19" s="18" t="s">
        <v>44</v>
      </c>
      <c r="C19" s="34"/>
      <c r="D19" s="34"/>
      <c r="E19" s="34"/>
      <c r="F19" s="19"/>
      <c r="G19" s="35">
        <f>SUM(G11:G18)</f>
        <v>305.82</v>
      </c>
      <c r="H19" s="35">
        <f>SUM(H11:H18)</f>
        <v>305.82</v>
      </c>
      <c r="I19" s="45">
        <f>SUM(I11:J18)</f>
        <v>0</v>
      </c>
      <c r="J19" s="46"/>
      <c r="K19" s="47"/>
    </row>
    <row r="20" s="1" customFormat="1" ht="20.1" customHeight="1" spans="2:11">
      <c r="B20" s="17"/>
      <c r="C20" s="17"/>
      <c r="D20" s="17"/>
      <c r="E20" s="17"/>
      <c r="F20" s="17"/>
      <c r="G20" s="17"/>
      <c r="H20" s="17"/>
      <c r="I20" s="17"/>
      <c r="J20" s="48"/>
      <c r="K20" s="17"/>
    </row>
    <row r="21" s="1" customFormat="1" ht="20.1" customHeight="1" spans="2:11">
      <c r="B21" s="20" t="s">
        <v>68</v>
      </c>
      <c r="C21" s="20"/>
      <c r="D21" s="20"/>
      <c r="E21" s="20"/>
      <c r="F21" s="20"/>
      <c r="G21" s="20" t="s">
        <v>80</v>
      </c>
      <c r="H21" s="20"/>
      <c r="I21" s="20"/>
      <c r="J21" s="20"/>
      <c r="K21" s="20" t="s">
        <v>81</v>
      </c>
    </row>
    <row r="22" s="1" customFormat="1" ht="20.1" customHeight="1" spans="2:11">
      <c r="B22" s="36">
        <f>H19</f>
        <v>305.82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49">
        <f>SUM(B22:J22)</f>
        <v>305.82</v>
      </c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="1" customFormat="1" ht="20.1" customHeight="1" spans="2:11">
      <c r="B24" s="17" t="s">
        <v>82</v>
      </c>
      <c r="C24" s="17"/>
      <c r="D24" s="17"/>
      <c r="E24" s="17"/>
      <c r="F24" s="17" t="s">
        <v>51</v>
      </c>
      <c r="G24" s="17" t="s">
        <v>83</v>
      </c>
      <c r="H24" s="17"/>
      <c r="I24" s="17"/>
      <c r="J24" s="17" t="s">
        <v>53</v>
      </c>
      <c r="K24" s="17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B15:C15"/>
    <mergeCell ref="E15:F15"/>
    <mergeCell ref="B16:C16"/>
    <mergeCell ref="E16:F16"/>
    <mergeCell ref="I16:J16"/>
    <mergeCell ref="B17:C17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E12:F14"/>
  </mergeCells>
  <pageMargins left="0.75" right="0.75" top="1" bottom="1" header="0.511805555555556" footer="0.511805555555556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2018-08-02T07:01:32Z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