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250" windowHeight="685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<sst xmlns="http://schemas.openxmlformats.org/spreadsheetml/2006/main" count="64">
  <si>
    <t>【员工差旅报销单】</t>
  </si>
  <si>
    <t>姓名:</t>
  </si>
  <si>
    <t>于畅</t>
  </si>
  <si>
    <t>职位:</t>
  </si>
  <si>
    <t>助理</t>
  </si>
  <si>
    <t>发生地:</t>
  </si>
  <si>
    <t>天津</t>
  </si>
  <si>
    <t>部门:</t>
  </si>
  <si>
    <t>上海事业部</t>
  </si>
  <si>
    <t>发生日期:</t>
  </si>
  <si>
    <t>2018.11.18-2018.11.22</t>
  </si>
  <si>
    <t>报销日期:</t>
  </si>
  <si>
    <t>2018.12.3</t>
  </si>
  <si>
    <t>团号:</t>
  </si>
  <si>
    <t xml:space="preserve">HMOA-181117-SXY619 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</si>
  <si>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</si>
  <si>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</si>
  <si>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</si>
  <si>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</si>
  <si>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</si>
  <si>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</si>
  <si>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</si>
  <si>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</si>
  <si>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</si>
  <si>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上海虹桥-天津</t>
  </si>
  <si>
    <t>市内交通（打车）</t>
  </si>
  <si>
    <t>家-虹桥</t>
  </si>
  <si>
    <t>餐费</t>
  </si>
  <si>
    <t>11.18餐费</t>
  </si>
  <si>
    <t>11.21餐费</t>
  </si>
  <si>
    <t>住宿</t>
  </si>
  <si>
    <t>11.22住宿</t>
  </si>
  <si>
    <t>其他</t>
  </si>
  <si>
    <t>演讲夹</t>
  </si>
  <si>
    <t>物料采买</t>
  </si>
  <si>
    <t>快递费</t>
  </si>
  <si>
    <t>天津-北京  酒水快递</t>
  </si>
  <si>
    <t>合计</t>
  </si>
  <si>
    <t>补票金额</t>
  </si>
  <si>
    <t>报销总金额</t>
  </si>
  <si>
    <t>报销人:于畅</t>
  </si>
  <si>
    <t>总监：</t>
  </si>
  <si>
    <t>合规:</t>
  </si>
  <si>
    <t>财务：</t>
  </si>
  <si>
    <t>【员工上会补助统计单】</t>
  </si>
  <si>
    <t>出差城市</t>
  </si>
  <si>
    <t>出差起止日期</t>
  </si>
  <si>
    <t>每天金额</t>
  </si>
  <si>
    <t>天数</t>
  </si>
  <si>
    <t>11.19-11.22</t>
  </si>
  <si>
    <t>呼和浩特</t>
  </si>
  <si>
    <t>西贝李刚餐饮</t>
  </si>
  <si>
    <t>王龙</t>
  </si>
  <si>
    <t>北京</t>
  </si>
  <si>
    <t>江户餐饮</t>
  </si>
  <si>
    <t>方亚明</t>
  </si>
  <si>
    <t>秦皇岛</t>
  </si>
  <si>
    <t>海港区金湾环路将进酒饭店</t>
  </si>
  <si>
    <t>上海</t>
  </si>
  <si>
    <t>肯德基</t>
  </si>
  <si>
    <t>董琴</t>
  </si>
  <si>
    <t>临汾</t>
  </si>
  <si>
    <t>临汾市尧都区新庄烤全羊饭店</t>
  </si>
  <si>
    <t>程兴锦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</si>
</sst>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#,##0.00;[Red]#,##0.00"/>
    <numFmt numFmtId="177" formatCode="0.00_);[Red]\(0.00\)"/>
    <numFmt numFmtId="178" formatCode="#,##0.00_ "/>
    <numFmt numFmtId="179" formatCode="0.00_ "/>
  </numFmts>
  <fonts count="29">
    <font>
      <sz val="11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.5"/>
      <color rgb="FF333333"/>
      <name val="Verdana"/>
      <charset val="134"/>
    </font>
    <font>
      <sz val="11"/>
      <color rgb="FF000000"/>
      <name val="翁"/>
      <charset val="134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5" fillId="25" borderId="2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7" borderId="19" applyNumberFormat="0" applyFont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5" fillId="0" borderId="21" applyNumberFormat="0" applyFill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16" borderId="18" applyNumberFormat="0" applyAlignment="0" applyProtection="0">
      <alignment vertical="center"/>
    </xf>
    <xf numFmtId="0" fontId="28" fillId="16" borderId="22" applyNumberFormat="0" applyAlignment="0" applyProtection="0">
      <alignment vertical="center"/>
    </xf>
    <xf numFmtId="0" fontId="11" fillId="8" borderId="16" applyNumberForma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7" fillId="0" borderId="23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64">
    <xf numFmtId="0" fontId="0" fillId="0" borderId="0" xfId="0">
      <alignment vertical="center"/>
    </xf>
    <xf numFmtId="58" fontId="1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left" vertical="center" wrapText="1"/>
    </xf>
    <xf numFmtId="58" fontId="1" fillId="0" borderId="1" xfId="0" applyNumberFormat="1" applyFont="1" applyFill="1" applyBorder="1" applyAlignment="1">
      <alignment horizontal="righ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2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1" fillId="0" borderId="1" xfId="0" applyFont="1" applyFill="1" applyBorder="1" applyAlignment="1">
      <alignment horizontal="right" vertical="center" wrapText="1"/>
    </xf>
    <xf numFmtId="0" fontId="4" fillId="0" borderId="1" xfId="0" applyFont="1" applyBorder="1" applyAlignment="1">
      <alignment horizontal="left" vertical="center" wrapText="1"/>
    </xf>
    <xf numFmtId="0" fontId="0" fillId="0" borderId="0" xfId="0" applyFont="1" applyFill="1" applyAlignment="1">
      <alignment vertical="center"/>
    </xf>
    <xf numFmtId="0" fontId="0" fillId="0" borderId="0" xfId="49">
      <alignment vertical="center"/>
    </xf>
    <xf numFmtId="0" fontId="5" fillId="0" borderId="0" xfId="49" applyFont="1" applyAlignment="1">
      <alignment horizontal="center" vertical="center"/>
    </xf>
    <xf numFmtId="0" fontId="6" fillId="0" borderId="0" xfId="49" applyFont="1">
      <alignment vertical="center"/>
    </xf>
    <xf numFmtId="0" fontId="7" fillId="0" borderId="2" xfId="49" applyFont="1" applyBorder="1">
      <alignment vertical="center"/>
    </xf>
    <xf numFmtId="0" fontId="7" fillId="0" borderId="3" xfId="49" applyFont="1" applyBorder="1">
      <alignment vertical="center"/>
    </xf>
    <xf numFmtId="0" fontId="7" fillId="0" borderId="3" xfId="49" applyFont="1" applyBorder="1" applyAlignment="1">
      <alignment horizontal="right" vertical="center"/>
    </xf>
    <xf numFmtId="0" fontId="7" fillId="2" borderId="3" xfId="49" applyFont="1" applyFill="1" applyBorder="1" applyAlignment="1">
      <alignment horizontal="center" vertical="center"/>
    </xf>
    <xf numFmtId="0" fontId="7" fillId="0" borderId="4" xfId="49" applyFont="1" applyBorder="1">
      <alignment vertical="center"/>
    </xf>
    <xf numFmtId="0" fontId="7" fillId="0" borderId="0" xfId="49" applyFont="1" applyBorder="1">
      <alignment vertical="center"/>
    </xf>
    <xf numFmtId="0" fontId="7" fillId="0" borderId="0" xfId="49" applyFont="1" applyBorder="1" applyAlignment="1">
      <alignment horizontal="right" vertical="center"/>
    </xf>
    <xf numFmtId="0" fontId="7" fillId="2" borderId="0" xfId="49" applyFont="1" applyFill="1" applyBorder="1" applyAlignment="1">
      <alignment horizontal="center" vertical="center"/>
    </xf>
    <xf numFmtId="0" fontId="7" fillId="0" borderId="5" xfId="49" applyFont="1" applyBorder="1">
      <alignment vertical="center"/>
    </xf>
    <xf numFmtId="0" fontId="7" fillId="0" borderId="6" xfId="49" applyFont="1" applyBorder="1">
      <alignment vertical="center"/>
    </xf>
    <xf numFmtId="0" fontId="7" fillId="0" borderId="6" xfId="49" applyFont="1" applyBorder="1" applyAlignment="1">
      <alignment horizontal="right" vertical="center"/>
    </xf>
    <xf numFmtId="0" fontId="7" fillId="2" borderId="6" xfId="49" applyFont="1" applyFill="1" applyBorder="1" applyAlignment="1">
      <alignment horizontal="center" vertical="center"/>
    </xf>
    <xf numFmtId="0" fontId="7" fillId="0" borderId="0" xfId="49" applyFont="1">
      <alignment vertical="center"/>
    </xf>
    <xf numFmtId="0" fontId="8" fillId="0" borderId="7" xfId="49" applyFont="1" applyFill="1" applyBorder="1" applyAlignment="1">
      <alignment horizontal="center" vertical="center"/>
    </xf>
    <xf numFmtId="0" fontId="8" fillId="0" borderId="8" xfId="49" applyFont="1" applyFill="1" applyBorder="1" applyAlignment="1">
      <alignment horizontal="center" vertical="center"/>
    </xf>
    <xf numFmtId="0" fontId="8" fillId="0" borderId="7" xfId="49" applyFont="1" applyBorder="1" applyAlignment="1">
      <alignment horizontal="center" vertical="center"/>
    </xf>
    <xf numFmtId="0" fontId="8" fillId="0" borderId="8" xfId="49" applyFont="1" applyBorder="1" applyAlignment="1">
      <alignment horizontal="center" vertical="center"/>
    </xf>
    <xf numFmtId="0" fontId="8" fillId="0" borderId="1" xfId="49" applyFont="1" applyBorder="1" applyAlignment="1">
      <alignment horizontal="center" vertical="center"/>
    </xf>
    <xf numFmtId="0" fontId="7" fillId="3" borderId="7" xfId="49" applyFont="1" applyFill="1" applyBorder="1" applyAlignment="1">
      <alignment horizontal="center" vertical="center"/>
    </xf>
    <xf numFmtId="0" fontId="7" fillId="3" borderId="8" xfId="49" applyFont="1" applyFill="1" applyBorder="1" applyAlignment="1">
      <alignment horizontal="center" vertical="center"/>
    </xf>
    <xf numFmtId="0" fontId="7" fillId="3" borderId="9" xfId="49" applyFont="1" applyFill="1" applyBorder="1" applyAlignment="1">
      <alignment vertical="center"/>
    </xf>
    <xf numFmtId="177" fontId="7" fillId="3" borderId="1" xfId="49" applyNumberFormat="1" applyFont="1" applyFill="1" applyBorder="1" applyAlignment="1">
      <alignment horizontal="center" vertical="center"/>
    </xf>
    <xf numFmtId="0" fontId="7" fillId="3" borderId="10" xfId="49" applyFont="1" applyFill="1" applyBorder="1" applyAlignment="1">
      <alignment vertical="center"/>
    </xf>
    <xf numFmtId="0" fontId="7" fillId="3" borderId="1" xfId="49" applyFont="1" applyFill="1" applyBorder="1" applyAlignment="1">
      <alignment horizontal="center" vertical="center"/>
    </xf>
    <xf numFmtId="0" fontId="7" fillId="3" borderId="11" xfId="49" applyFont="1" applyFill="1" applyBorder="1" applyAlignment="1">
      <alignment horizontal="center" vertical="center"/>
    </xf>
    <xf numFmtId="0" fontId="7" fillId="3" borderId="8" xfId="49" applyFont="1" applyFill="1" applyBorder="1" applyAlignment="1">
      <alignment vertical="center"/>
    </xf>
    <xf numFmtId="0" fontId="7" fillId="3" borderId="9" xfId="49" applyFont="1" applyFill="1" applyBorder="1" applyAlignment="1">
      <alignment horizontal="center" vertical="center"/>
    </xf>
    <xf numFmtId="0" fontId="7" fillId="3" borderId="10" xfId="49" applyFont="1" applyFill="1" applyBorder="1" applyAlignment="1">
      <alignment horizontal="center" vertical="center"/>
    </xf>
    <xf numFmtId="0" fontId="7" fillId="3" borderId="12" xfId="49" applyFont="1" applyFill="1" applyBorder="1" applyAlignment="1">
      <alignment horizontal="center" vertical="center"/>
    </xf>
    <xf numFmtId="0" fontId="8" fillId="0" borderId="11" xfId="49" applyFont="1" applyBorder="1" applyAlignment="1">
      <alignment horizontal="center" vertical="center"/>
    </xf>
    <xf numFmtId="176" fontId="8" fillId="0" borderId="1" xfId="49" applyNumberFormat="1" applyFont="1" applyBorder="1" applyAlignment="1">
      <alignment horizontal="center" vertical="center"/>
    </xf>
    <xf numFmtId="178" fontId="8" fillId="3" borderId="1" xfId="49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9" fillId="0" borderId="0" xfId="49" applyFont="1" applyAlignment="1">
      <alignment horizontal="right" vertical="center"/>
    </xf>
    <xf numFmtId="0" fontId="7" fillId="2" borderId="13" xfId="49" applyFont="1" applyFill="1" applyBorder="1" applyAlignment="1">
      <alignment horizontal="center" vertical="center"/>
    </xf>
    <xf numFmtId="0" fontId="7" fillId="2" borderId="14" xfId="49" applyFont="1" applyFill="1" applyBorder="1" applyAlignment="1">
      <alignment horizontal="center" vertical="center"/>
    </xf>
    <xf numFmtId="0" fontId="7" fillId="0" borderId="0" xfId="49" applyFont="1" applyFill="1" applyBorder="1">
      <alignment vertical="center"/>
    </xf>
    <xf numFmtId="0" fontId="7" fillId="0" borderId="6" xfId="49" applyFont="1" applyFill="1" applyBorder="1">
      <alignment vertical="center"/>
    </xf>
    <xf numFmtId="0" fontId="7" fillId="2" borderId="15" xfId="49" applyFont="1" applyFill="1" applyBorder="1" applyAlignment="1">
      <alignment horizontal="center" vertical="center"/>
    </xf>
    <xf numFmtId="177" fontId="7" fillId="3" borderId="7" xfId="49" applyNumberFormat="1" applyFont="1" applyFill="1" applyBorder="1" applyAlignment="1">
      <alignment horizontal="center" vertical="center"/>
    </xf>
    <xf numFmtId="177" fontId="7" fillId="3" borderId="8" xfId="49" applyNumberFormat="1" applyFont="1" applyFill="1" applyBorder="1" applyAlignment="1">
      <alignment horizontal="center" vertical="center"/>
    </xf>
    <xf numFmtId="0" fontId="7" fillId="3" borderId="1" xfId="49" applyFont="1" applyFill="1" applyBorder="1" applyAlignment="1">
      <alignment vertical="center"/>
    </xf>
    <xf numFmtId="176" fontId="8" fillId="0" borderId="7" xfId="49" applyNumberFormat="1" applyFont="1" applyBorder="1" applyAlignment="1">
      <alignment horizontal="center" vertical="center"/>
    </xf>
    <xf numFmtId="176" fontId="8" fillId="0" borderId="8" xfId="49" applyNumberFormat="1" applyFont="1" applyBorder="1" applyAlignment="1">
      <alignment horizontal="center" vertical="center"/>
    </xf>
    <xf numFmtId="0" fontId="8" fillId="0" borderId="1" xfId="49" applyFont="1" applyBorder="1" applyAlignment="1">
      <alignment vertical="center"/>
    </xf>
    <xf numFmtId="178" fontId="7" fillId="0" borderId="0" xfId="49" applyNumberFormat="1" applyFont="1" applyBorder="1" applyAlignment="1">
      <alignment horizontal="left" vertical="center"/>
    </xf>
    <xf numFmtId="179" fontId="8" fillId="0" borderId="1" xfId="49" applyNumberFormat="1" applyFont="1" applyBorder="1" applyAlignment="1">
      <alignment horizontal="center" vertical="center"/>
    </xf>
    <xf numFmtId="0" fontId="7" fillId="3" borderId="1" xfId="49" applyFont="1" applyFill="1" applyBorder="1" applyAlignment="1">
      <alignment horizontal="center" vertical="center" wrapText="1"/>
    </xf>
    <xf numFmtId="0" fontId="7" fillId="3" borderId="1" xfId="49" applyFont="1" applyFill="1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238125</xdr:colOff>
      <xdr:row>3</xdr:row>
      <xdr:rowOff>114300</xdr:rowOff>
    </xdr:to>
    <xdr:pic>
      <xdr:nvPicPr>
        <xdr:cNvPr id="2" name="图片 1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1"/>
  <sheetViews>
    <sheetView tabSelected="1" workbookViewId="0">
      <selection activeCell="F41" sqref="F41"/>
    </sheetView>
  </sheetViews>
  <sheetFormatPr defaultColWidth="9" defaultRowHeight="13.5"/>
  <cols>
    <col min="1" max="1" width="1.5" style="10" customWidth="1"/>
    <col min="2" max="3" width="2.25" style="10" customWidth="1"/>
    <col min="4" max="4" width="9.25" style="10" customWidth="1"/>
    <col min="5" max="5" width="0.875" style="10" customWidth="1"/>
    <col min="6" max="6" width="16.75" style="10" customWidth="1"/>
    <col min="7" max="7" width="10.375" style="10" customWidth="1"/>
    <col min="8" max="8" width="9.75" style="10" customWidth="1"/>
    <col min="9" max="9" width="1" style="10" customWidth="1"/>
    <col min="10" max="10" width="9.75" style="10" customWidth="1"/>
    <col min="11" max="11" width="21.75" style="10" customWidth="1"/>
    <col min="12" max="16384" width="9" style="10"/>
  </cols>
  <sheetData>
    <row r="1" s="10" customFormat="1" spans="2:11">
      <c r="B1" s="11"/>
      <c r="C1" s="11"/>
      <c r="D1" s="11"/>
      <c r="E1" s="11"/>
      <c r="F1" s="11"/>
      <c r="G1" s="11"/>
      <c r="H1" s="11"/>
      <c r="I1" s="11"/>
      <c r="J1" s="11"/>
      <c r="K1" s="11"/>
    </row>
    <row r="3" s="10" customFormat="1" ht="18.75" spans="2:11">
      <c r="B3" s="12" t="s">
        <v>0</v>
      </c>
      <c r="C3" s="12"/>
      <c r="D3" s="12"/>
      <c r="E3" s="12"/>
      <c r="F3" s="12"/>
      <c r="G3" s="12"/>
      <c r="H3" s="12"/>
      <c r="I3" s="12"/>
      <c r="J3" s="12"/>
      <c r="K3" s="12"/>
    </row>
    <row r="4" s="10" customFormat="1" ht="16" customHeight="1" spans="2:11">
      <c r="B4" s="13"/>
      <c r="C4" s="13"/>
      <c r="D4" s="13"/>
      <c r="E4" s="13"/>
      <c r="F4" s="13"/>
      <c r="G4" s="13"/>
      <c r="H4" s="13"/>
      <c r="I4" s="13"/>
      <c r="J4" s="13"/>
      <c r="K4" s="48"/>
    </row>
    <row r="5" s="10" customFormat="1" ht="21" customHeight="1" spans="2:11">
      <c r="B5" s="14"/>
      <c r="C5" s="15"/>
      <c r="D5" s="16" t="s">
        <v>1</v>
      </c>
      <c r="E5" s="16"/>
      <c r="F5" s="17" t="s">
        <v>2</v>
      </c>
      <c r="G5" s="17"/>
      <c r="H5" s="16" t="s">
        <v>3</v>
      </c>
      <c r="I5" s="15"/>
      <c r="J5" s="17" t="s">
        <v>4</v>
      </c>
      <c r="K5" s="49"/>
    </row>
    <row r="6" s="10" customFormat="1" ht="13" customHeight="1" spans="2:11">
      <c r="B6" s="18"/>
      <c r="C6" s="19"/>
      <c r="D6" s="20" t="s">
        <v>5</v>
      </c>
      <c r="E6" s="20"/>
      <c r="F6" s="21" t="s">
        <v>6</v>
      </c>
      <c r="G6" s="21"/>
      <c r="H6" s="20" t="s">
        <v>7</v>
      </c>
      <c r="I6" s="19"/>
      <c r="J6" s="21" t="s">
        <v>8</v>
      </c>
      <c r="K6" s="50"/>
    </row>
    <row r="7" s="10" customFormat="1" ht="12" customHeight="1" spans="2:11">
      <c r="B7" s="18"/>
      <c r="C7" s="19"/>
      <c r="D7" s="20" t="s">
        <v>9</v>
      </c>
      <c r="E7" s="20"/>
      <c r="F7" s="21" t="s">
        <v>10</v>
      </c>
      <c r="G7" s="21"/>
      <c r="H7" s="20" t="s">
        <v>11</v>
      </c>
      <c r="I7" s="51"/>
      <c r="J7" s="21" t="s">
        <v>12</v>
      </c>
      <c r="K7" s="50"/>
    </row>
    <row r="8" s="10" customFormat="1" ht="20" customHeight="1" spans="2:11">
      <c r="B8" s="22"/>
      <c r="C8" s="23"/>
      <c r="D8" s="24"/>
      <c r="E8" s="24"/>
      <c r="F8" s="25"/>
      <c r="G8" s="25"/>
      <c r="H8" s="24" t="s">
        <v>13</v>
      </c>
      <c r="I8" s="52"/>
      <c r="J8" s="25" t="s">
        <v>14</v>
      </c>
      <c r="K8" s="53"/>
    </row>
    <row r="9" s="10" customFormat="1" ht="19" customHeight="1" spans="2:11">
      <c r="B9" s="26"/>
      <c r="C9" s="26"/>
      <c r="D9" s="26"/>
      <c r="E9" s="26"/>
      <c r="F9" s="26"/>
      <c r="G9" s="26"/>
      <c r="H9" s="26"/>
      <c r="I9" s="26"/>
      <c r="J9" s="26"/>
      <c r="K9" s="26"/>
    </row>
    <row r="10" s="10" customFormat="1" ht="24" customHeight="1" spans="2:11">
      <c r="B10" s="27" t="s">
        <v>15</v>
      </c>
      <c r="C10" s="28"/>
      <c r="D10" s="29" t="s">
        <v>16</v>
      </c>
      <c r="E10" s="29" t="s">
        <v>17</v>
      </c>
      <c r="F10" s="30"/>
      <c r="G10" s="31" t="s">
        <v>18</v>
      </c>
      <c r="H10" s="30" t="s">
        <v>19</v>
      </c>
      <c r="I10" s="29" t="s">
        <v>20</v>
      </c>
      <c r="J10" s="30"/>
      <c r="K10" s="31" t="s">
        <v>21</v>
      </c>
    </row>
    <row r="11" s="10" customFormat="1" ht="22" customHeight="1" spans="2:11">
      <c r="B11" s="32">
        <v>1</v>
      </c>
      <c r="C11" s="33"/>
      <c r="D11" s="34" t="s">
        <v>22</v>
      </c>
      <c r="E11" s="32" t="s">
        <v>23</v>
      </c>
      <c r="F11" s="33"/>
      <c r="G11" s="35">
        <v>508.5</v>
      </c>
      <c r="H11" s="35">
        <v>508.5</v>
      </c>
      <c r="I11" s="54">
        <v>0</v>
      </c>
      <c r="J11" s="55"/>
      <c r="K11" s="56" t="s">
        <v>24</v>
      </c>
    </row>
    <row r="12" s="10" customFormat="1" ht="18" customHeight="1" spans="2:11">
      <c r="B12" s="32">
        <v>2</v>
      </c>
      <c r="C12" s="33"/>
      <c r="D12" s="36"/>
      <c r="E12" s="37" t="s">
        <v>25</v>
      </c>
      <c r="F12" s="37"/>
      <c r="G12" s="35">
        <v>124</v>
      </c>
      <c r="H12" s="35">
        <v>124</v>
      </c>
      <c r="I12" s="54">
        <v>0</v>
      </c>
      <c r="J12" s="55"/>
      <c r="K12" s="56" t="s">
        <v>26</v>
      </c>
    </row>
    <row r="13" s="10" customFormat="1" ht="17" customHeight="1" spans="2:11">
      <c r="B13" s="32">
        <v>3</v>
      </c>
      <c r="C13" s="33"/>
      <c r="D13" s="36"/>
      <c r="E13" s="32"/>
      <c r="F13" s="38" t="s">
        <v>27</v>
      </c>
      <c r="G13" s="35">
        <v>28.5</v>
      </c>
      <c r="H13" s="35">
        <v>0</v>
      </c>
      <c r="I13" s="54"/>
      <c r="J13" s="55">
        <v>28.5</v>
      </c>
      <c r="K13" s="56" t="s">
        <v>28</v>
      </c>
    </row>
    <row r="14" s="10" customFormat="1" ht="18" customHeight="1" spans="2:11">
      <c r="B14" s="32">
        <v>4</v>
      </c>
      <c r="C14" s="33"/>
      <c r="D14" s="36"/>
      <c r="E14" s="32" t="s">
        <v>27</v>
      </c>
      <c r="F14" s="38"/>
      <c r="G14" s="35">
        <v>32</v>
      </c>
      <c r="H14" s="35">
        <v>32</v>
      </c>
      <c r="I14" s="54"/>
      <c r="J14" s="55">
        <v>0</v>
      </c>
      <c r="K14" s="56" t="s">
        <v>28</v>
      </c>
    </row>
    <row r="15" s="10" customFormat="1" ht="18" customHeight="1" spans="2:11">
      <c r="B15" s="32">
        <v>5</v>
      </c>
      <c r="C15" s="33"/>
      <c r="D15" s="36"/>
      <c r="E15" s="32" t="s">
        <v>27</v>
      </c>
      <c r="F15" s="38"/>
      <c r="G15" s="35">
        <v>25</v>
      </c>
      <c r="H15" s="35">
        <v>25</v>
      </c>
      <c r="I15" s="54"/>
      <c r="J15" s="55">
        <v>0</v>
      </c>
      <c r="K15" s="56" t="s">
        <v>29</v>
      </c>
    </row>
    <row r="16" s="10" customFormat="1" ht="18" customHeight="1" spans="2:11">
      <c r="B16" s="32">
        <v>6</v>
      </c>
      <c r="C16" s="33"/>
      <c r="D16" s="36"/>
      <c r="E16" s="32" t="s">
        <v>27</v>
      </c>
      <c r="F16" s="38"/>
      <c r="G16" s="35">
        <v>153</v>
      </c>
      <c r="H16" s="35">
        <v>153</v>
      </c>
      <c r="I16" s="54"/>
      <c r="J16" s="55">
        <v>0</v>
      </c>
      <c r="K16" s="56" t="s">
        <v>29</v>
      </c>
    </row>
    <row r="17" s="10" customFormat="1" ht="14" customHeight="1" spans="2:11">
      <c r="B17" s="32">
        <v>7</v>
      </c>
      <c r="C17" s="33"/>
      <c r="D17" s="36"/>
      <c r="E17" s="32" t="s">
        <v>30</v>
      </c>
      <c r="F17" s="39"/>
      <c r="G17" s="35">
        <v>263</v>
      </c>
      <c r="H17" s="35">
        <v>263</v>
      </c>
      <c r="I17" s="54"/>
      <c r="J17" s="55">
        <v>0</v>
      </c>
      <c r="K17" s="56" t="s">
        <v>31</v>
      </c>
    </row>
    <row r="18" s="10" customFormat="1" ht="15" customHeight="1" spans="2:11">
      <c r="B18" s="32">
        <v>8</v>
      </c>
      <c r="C18" s="33"/>
      <c r="D18" s="36"/>
      <c r="E18" s="32"/>
      <c r="F18" s="39"/>
      <c r="G18" s="35"/>
      <c r="H18" s="35"/>
      <c r="I18" s="54"/>
      <c r="J18" s="55"/>
      <c r="K18" s="56"/>
    </row>
    <row r="19" s="10" customFormat="1" ht="17" customHeight="1" spans="2:11">
      <c r="B19" s="32">
        <v>13</v>
      </c>
      <c r="C19" s="33"/>
      <c r="D19" s="40" t="s">
        <v>32</v>
      </c>
      <c r="E19" s="37" t="s">
        <v>33</v>
      </c>
      <c r="F19" s="37"/>
      <c r="G19" s="35">
        <v>118.8</v>
      </c>
      <c r="H19" s="35">
        <v>118.8</v>
      </c>
      <c r="I19" s="54">
        <v>0</v>
      </c>
      <c r="J19" s="55"/>
      <c r="K19" s="56" t="s">
        <v>34</v>
      </c>
    </row>
    <row r="20" s="10" customFormat="1" ht="15" customHeight="1" spans="2:11">
      <c r="B20" s="32">
        <v>14</v>
      </c>
      <c r="C20" s="33"/>
      <c r="D20" s="41"/>
      <c r="E20" s="37" t="s">
        <v>35</v>
      </c>
      <c r="F20" s="37"/>
      <c r="G20" s="35">
        <v>495</v>
      </c>
      <c r="H20" s="35">
        <v>495</v>
      </c>
      <c r="I20" s="54">
        <v>0</v>
      </c>
      <c r="J20" s="55"/>
      <c r="K20" s="56" t="s">
        <v>36</v>
      </c>
    </row>
    <row r="21" s="10" customFormat="1" ht="12" customHeight="1" spans="2:11">
      <c r="B21" s="32">
        <v>15</v>
      </c>
      <c r="C21" s="33"/>
      <c r="D21" s="42"/>
      <c r="E21" s="37"/>
      <c r="F21" s="37"/>
      <c r="G21" s="35">
        <v>0</v>
      </c>
      <c r="H21" s="35">
        <v>0</v>
      </c>
      <c r="I21" s="54">
        <v>0</v>
      </c>
      <c r="J21" s="55"/>
      <c r="K21" s="56"/>
    </row>
    <row r="22" s="10" customFormat="1" ht="20.1" customHeight="1" spans="2:11">
      <c r="B22" s="29" t="s">
        <v>37</v>
      </c>
      <c r="C22" s="43"/>
      <c r="D22" s="43"/>
      <c r="E22" s="43"/>
      <c r="F22" s="30"/>
      <c r="G22" s="44">
        <f>SUM(G11:G21)</f>
        <v>1747.8</v>
      </c>
      <c r="H22" s="44">
        <f>SUM(H11:H21)</f>
        <v>1719.3</v>
      </c>
      <c r="I22" s="57">
        <f>SUM(I11:J21)</f>
        <v>28.5</v>
      </c>
      <c r="J22" s="58"/>
      <c r="K22" s="59"/>
    </row>
    <row r="23" s="10" customFormat="1" ht="20.1" customHeight="1" spans="2:11">
      <c r="B23" s="26"/>
      <c r="C23" s="26"/>
      <c r="D23" s="26"/>
      <c r="E23" s="26"/>
      <c r="F23" s="26"/>
      <c r="G23" s="26"/>
      <c r="H23" s="26"/>
      <c r="I23" s="26"/>
      <c r="J23" s="60"/>
      <c r="K23" s="26"/>
    </row>
    <row r="24" s="10" customFormat="1" ht="14.25" spans="2:11">
      <c r="B24" s="31" t="s">
        <v>19</v>
      </c>
      <c r="C24" s="31"/>
      <c r="D24" s="31"/>
      <c r="E24" s="31"/>
      <c r="F24" s="31"/>
      <c r="G24" s="31" t="s">
        <v>38</v>
      </c>
      <c r="H24" s="31"/>
      <c r="I24" s="31"/>
      <c r="J24" s="31"/>
      <c r="K24" s="31" t="s">
        <v>39</v>
      </c>
    </row>
    <row r="25" s="10" customFormat="1" ht="15" customHeight="1" spans="2:11">
      <c r="B25" s="45">
        <f>H22</f>
        <v>1719.3</v>
      </c>
      <c r="C25" s="45"/>
      <c r="D25" s="45"/>
      <c r="E25" s="45"/>
      <c r="F25" s="45"/>
      <c r="G25" s="45">
        <f>I22</f>
        <v>28.5</v>
      </c>
      <c r="H25" s="45"/>
      <c r="I25" s="45"/>
      <c r="J25" s="45"/>
      <c r="K25" s="61">
        <f>SUM(B25:J25)</f>
        <v>1747.8</v>
      </c>
    </row>
    <row r="26" s="10" customFormat="1" ht="20.1" customHeight="1" spans="2:11">
      <c r="B26" s="26"/>
      <c r="C26" s="26"/>
      <c r="D26" s="26"/>
      <c r="E26" s="26"/>
      <c r="F26" s="26"/>
      <c r="G26" s="26"/>
      <c r="H26" s="26"/>
      <c r="I26" s="26"/>
      <c r="J26" s="26"/>
      <c r="K26" s="26"/>
    </row>
    <row r="27" s="10" customFormat="1" ht="20.1" customHeight="1" spans="2:11">
      <c r="B27" s="26" t="s">
        <v>40</v>
      </c>
      <c r="C27" s="26"/>
      <c r="D27" s="26"/>
      <c r="E27" s="26"/>
      <c r="F27" s="26" t="s">
        <v>41</v>
      </c>
      <c r="G27" s="26" t="s">
        <v>42</v>
      </c>
      <c r="H27" s="26"/>
      <c r="I27" s="26"/>
      <c r="J27" s="26" t="s">
        <v>43</v>
      </c>
      <c r="K27" s="26"/>
    </row>
    <row r="28" s="10" customFormat="1" ht="6" customHeight="1"/>
    <row r="29" s="10" customFormat="1" ht="5" hidden="1" customHeight="1"/>
    <row r="30" s="10" customFormat="1" ht="16" customHeight="1" spans="1:11">
      <c r="A30" s="12" t="s">
        <v>44</v>
      </c>
      <c r="B30" s="12"/>
      <c r="C30" s="12"/>
      <c r="D30" s="12"/>
      <c r="E30" s="12"/>
      <c r="F30" s="12"/>
      <c r="G30" s="12"/>
      <c r="H30" s="12"/>
      <c r="I30" s="12"/>
      <c r="J30" s="12"/>
      <c r="K30" s="12"/>
    </row>
    <row r="32" s="10" customFormat="1" ht="15" customHeight="1" spans="2:11">
      <c r="B32" s="14"/>
      <c r="C32" s="15"/>
      <c r="D32" s="16" t="s">
        <v>1</v>
      </c>
      <c r="E32" s="16"/>
      <c r="F32" s="17" t="s">
        <v>2</v>
      </c>
      <c r="G32" s="17"/>
      <c r="H32" s="16" t="s">
        <v>3</v>
      </c>
      <c r="I32" s="15"/>
      <c r="J32" s="17" t="s">
        <v>4</v>
      </c>
      <c r="K32" s="49"/>
    </row>
    <row r="33" s="10" customFormat="1" ht="15" customHeight="1" spans="2:11">
      <c r="B33" s="18"/>
      <c r="C33" s="19"/>
      <c r="D33" s="20" t="s">
        <v>5</v>
      </c>
      <c r="E33" s="20"/>
      <c r="F33" s="21" t="s">
        <v>6</v>
      </c>
      <c r="G33" s="21"/>
      <c r="H33" s="20" t="s">
        <v>7</v>
      </c>
      <c r="I33" s="19"/>
      <c r="J33" s="21" t="s">
        <v>8</v>
      </c>
      <c r="K33" s="50"/>
    </row>
    <row r="34" s="10" customFormat="1" ht="15" customHeight="1" spans="2:11">
      <c r="B34" s="18"/>
      <c r="C34" s="19"/>
      <c r="D34" s="20" t="s">
        <v>9</v>
      </c>
      <c r="E34" s="20"/>
      <c r="F34" s="21" t="s">
        <v>10</v>
      </c>
      <c r="G34" s="21"/>
      <c r="H34" s="20" t="s">
        <v>11</v>
      </c>
      <c r="I34" s="51"/>
      <c r="J34" s="21" t="s">
        <v>12</v>
      </c>
      <c r="K34" s="50"/>
    </row>
    <row r="35" s="10" customFormat="1" ht="14" customHeight="1" spans="2:11">
      <c r="B35" s="22"/>
      <c r="C35" s="23"/>
      <c r="D35" s="24"/>
      <c r="E35" s="24"/>
      <c r="F35" s="25"/>
      <c r="G35" s="25"/>
      <c r="H35" s="24" t="s">
        <v>13</v>
      </c>
      <c r="I35" s="52"/>
      <c r="J35" s="25" t="s">
        <v>14</v>
      </c>
      <c r="K35" s="53"/>
    </row>
    <row r="37" s="10" customFormat="1" ht="15" customHeight="1" spans="2:11">
      <c r="B37" s="37"/>
      <c r="C37" s="37"/>
      <c r="D37" s="46" t="s">
        <v>45</v>
      </c>
      <c r="E37" s="37" t="s">
        <v>46</v>
      </c>
      <c r="F37" s="37"/>
      <c r="G37" s="35" t="s">
        <v>47</v>
      </c>
      <c r="H37" s="35" t="s">
        <v>48</v>
      </c>
      <c r="I37" s="35" t="s">
        <v>37</v>
      </c>
      <c r="J37" s="35"/>
      <c r="K37" s="62" t="s">
        <v>21</v>
      </c>
    </row>
    <row r="38" s="10" customFormat="1" ht="16" customHeight="1" spans="2:11">
      <c r="B38" s="37">
        <v>1</v>
      </c>
      <c r="C38" s="37"/>
      <c r="D38" s="47" t="s">
        <v>6</v>
      </c>
      <c r="E38" s="37">
        <v>11.18</v>
      </c>
      <c r="F38" s="37"/>
      <c r="G38" s="35">
        <v>200</v>
      </c>
      <c r="H38" s="35">
        <v>1</v>
      </c>
      <c r="I38" s="54">
        <f>G38*H38</f>
        <v>200</v>
      </c>
      <c r="J38" s="55"/>
      <c r="K38" s="63"/>
    </row>
    <row r="39" s="10" customFormat="1" ht="16" customHeight="1" spans="2:11">
      <c r="B39" s="37">
        <v>1</v>
      </c>
      <c r="C39" s="37"/>
      <c r="D39" s="47" t="s">
        <v>6</v>
      </c>
      <c r="E39" s="37" t="s">
        <v>49</v>
      </c>
      <c r="F39" s="37"/>
      <c r="G39" s="35">
        <v>100</v>
      </c>
      <c r="H39" s="35">
        <v>4</v>
      </c>
      <c r="I39" s="54">
        <f>G39*H39</f>
        <v>400</v>
      </c>
      <c r="J39" s="55"/>
      <c r="K39" s="63"/>
    </row>
    <row r="40" s="10" customFormat="1" ht="20.1" customHeight="1" spans="2:11">
      <c r="B40" s="29" t="s">
        <v>37</v>
      </c>
      <c r="C40" s="43"/>
      <c r="D40" s="43"/>
      <c r="E40" s="43"/>
      <c r="F40" s="30"/>
      <c r="G40" s="44"/>
      <c r="H40" s="44">
        <f>SUM(H23:H39)</f>
        <v>5</v>
      </c>
      <c r="I40" s="57">
        <f>SUM(I38:J39)</f>
        <v>600</v>
      </c>
      <c r="J40" s="58"/>
      <c r="K40" s="59"/>
    </row>
    <row r="41" s="10" customFormat="1" ht="20.1" customHeight="1" spans="2:11">
      <c r="B41" s="26" t="s">
        <v>40</v>
      </c>
      <c r="C41" s="26"/>
      <c r="D41" s="26"/>
      <c r="E41" s="26"/>
      <c r="F41" s="26" t="s">
        <v>41</v>
      </c>
      <c r="G41" s="26" t="s">
        <v>42</v>
      </c>
      <c r="H41" s="26"/>
      <c r="I41" s="26"/>
      <c r="J41" s="26" t="s">
        <v>43</v>
      </c>
      <c r="K41" s="26"/>
    </row>
  </sheetData>
  <mergeCells count="63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B14:C14"/>
    <mergeCell ref="E14:F14"/>
    <mergeCell ref="B15:C15"/>
    <mergeCell ref="E15:F15"/>
    <mergeCell ref="B16:C16"/>
    <mergeCell ref="E16:F16"/>
    <mergeCell ref="B17:C17"/>
    <mergeCell ref="E17:F17"/>
    <mergeCell ref="B18:C18"/>
    <mergeCell ref="E18:F18"/>
    <mergeCell ref="B19:C19"/>
    <mergeCell ref="E19:F19"/>
    <mergeCell ref="I19:J19"/>
    <mergeCell ref="B20:C20"/>
    <mergeCell ref="E20:F20"/>
    <mergeCell ref="I20:J20"/>
    <mergeCell ref="B21:C21"/>
    <mergeCell ref="E21:F21"/>
    <mergeCell ref="I21:J21"/>
    <mergeCell ref="B22:F22"/>
    <mergeCell ref="I22:J22"/>
    <mergeCell ref="B24:F24"/>
    <mergeCell ref="G24:J24"/>
    <mergeCell ref="B25:F25"/>
    <mergeCell ref="G25:J25"/>
    <mergeCell ref="A30:K30"/>
    <mergeCell ref="F32:G32"/>
    <mergeCell ref="J32:K32"/>
    <mergeCell ref="F33:G33"/>
    <mergeCell ref="J33:K33"/>
    <mergeCell ref="F34:G34"/>
    <mergeCell ref="J34:K34"/>
    <mergeCell ref="J35:K35"/>
    <mergeCell ref="B37:C37"/>
    <mergeCell ref="E37:F37"/>
    <mergeCell ref="I37:J37"/>
    <mergeCell ref="B38:C38"/>
    <mergeCell ref="E38:F38"/>
    <mergeCell ref="I38:J38"/>
    <mergeCell ref="B39:C39"/>
    <mergeCell ref="E39:F39"/>
    <mergeCell ref="I39:J39"/>
    <mergeCell ref="B40:F40"/>
    <mergeCell ref="I40:J40"/>
    <mergeCell ref="D19:D21"/>
  </mergeCells>
  <pageMargins left="0.699305555555556" right="0.699305555555556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G3:L16"/>
  <sheetViews>
    <sheetView topLeftCell="A10" workbookViewId="0">
      <selection activeCell="G7" sqref="G7:L15"/>
    </sheetView>
  </sheetViews>
  <sheetFormatPr defaultColWidth="9" defaultRowHeight="13.5"/>
  <cols>
    <col min="7" max="7" width="9.125"/>
    <col min="10" max="10" width="12.625" customWidth="1"/>
  </cols>
  <sheetData>
    <row r="3" customHeight="1"/>
    <row r="4" customHeight="1"/>
    <row r="5" customHeight="1"/>
    <row r="6" customHeight="1"/>
    <row r="7" ht="24" customHeight="1" spans="7:12">
      <c r="G7" s="1">
        <v>43382</v>
      </c>
      <c r="H7" s="2" t="s">
        <v>27</v>
      </c>
      <c r="I7" s="2" t="s">
        <v>50</v>
      </c>
      <c r="J7" s="2" t="s">
        <v>51</v>
      </c>
      <c r="K7" s="2" t="s">
        <v>52</v>
      </c>
      <c r="L7" s="7">
        <v>3438</v>
      </c>
    </row>
    <row r="8" ht="22" customHeight="1" spans="7:12">
      <c r="G8" s="1">
        <v>43426</v>
      </c>
      <c r="H8" s="2" t="s">
        <v>27</v>
      </c>
      <c r="I8" s="2" t="s">
        <v>53</v>
      </c>
      <c r="J8" s="2" t="s">
        <v>54</v>
      </c>
      <c r="K8" s="2" t="s">
        <v>55</v>
      </c>
      <c r="L8" s="7">
        <v>1420</v>
      </c>
    </row>
    <row r="9" ht="27" customHeight="1" spans="7:12">
      <c r="G9" s="3">
        <v>43391</v>
      </c>
      <c r="H9" s="4" t="s">
        <v>27</v>
      </c>
      <c r="I9" s="4" t="s">
        <v>56</v>
      </c>
      <c r="J9" s="4" t="s">
        <v>57</v>
      </c>
      <c r="K9" s="4"/>
      <c r="L9" s="8">
        <v>715</v>
      </c>
    </row>
    <row r="10" ht="30" customHeight="1" spans="7:12">
      <c r="G10" s="3">
        <v>43391</v>
      </c>
      <c r="H10" s="4" t="s">
        <v>27</v>
      </c>
      <c r="I10" s="4" t="s">
        <v>56</v>
      </c>
      <c r="J10" s="4" t="s">
        <v>57</v>
      </c>
      <c r="K10" s="4"/>
      <c r="L10" s="8">
        <v>900</v>
      </c>
    </row>
    <row r="11" ht="29" customHeight="1" spans="7:12">
      <c r="G11" s="3">
        <v>43391</v>
      </c>
      <c r="H11" s="4" t="s">
        <v>27</v>
      </c>
      <c r="I11" s="4" t="s">
        <v>56</v>
      </c>
      <c r="J11" s="4" t="s">
        <v>57</v>
      </c>
      <c r="K11" s="4"/>
      <c r="L11" s="8">
        <v>900</v>
      </c>
    </row>
    <row r="12" ht="29" customHeight="1" spans="7:12">
      <c r="G12" s="3">
        <v>43391</v>
      </c>
      <c r="H12" s="4" t="s">
        <v>27</v>
      </c>
      <c r="I12" s="4" t="s">
        <v>56</v>
      </c>
      <c r="J12" s="4" t="s">
        <v>57</v>
      </c>
      <c r="K12" s="4"/>
      <c r="L12" s="8">
        <v>900</v>
      </c>
    </row>
    <row r="13" ht="24" customHeight="1" spans="7:12">
      <c r="G13" s="1">
        <v>43437</v>
      </c>
      <c r="H13" s="2" t="s">
        <v>27</v>
      </c>
      <c r="I13" s="2" t="s">
        <v>58</v>
      </c>
      <c r="J13" s="2" t="s">
        <v>59</v>
      </c>
      <c r="K13" s="2" t="s">
        <v>60</v>
      </c>
      <c r="L13" s="7">
        <v>525</v>
      </c>
    </row>
    <row r="14" ht="48" customHeight="1" spans="7:12">
      <c r="G14" s="1">
        <v>43389</v>
      </c>
      <c r="H14" s="2" t="s">
        <v>27</v>
      </c>
      <c r="I14" s="2" t="s">
        <v>61</v>
      </c>
      <c r="J14" s="2" t="s">
        <v>62</v>
      </c>
      <c r="K14" s="9" t="s">
        <v>63</v>
      </c>
      <c r="L14" s="7">
        <v>2600</v>
      </c>
    </row>
    <row r="15" ht="23" customHeight="1" spans="7:12">
      <c r="G15" s="5" t="s">
        <v>37</v>
      </c>
      <c r="L15" s="5">
        <f>L7+L8+L9+L10+L11+L12+L13+L14</f>
        <v>11398</v>
      </c>
    </row>
    <row r="16" spans="7:7">
      <c r="G16" s="6"/>
    </row>
  </sheetData>
  <mergeCells count="4">
    <mergeCell ref="J9:K9"/>
    <mergeCell ref="J10:K10"/>
    <mergeCell ref="J11:K11"/>
    <mergeCell ref="J12:K12"/>
  </mergeCells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linyujie</dc:creator>
  <cp:lastModifiedBy>Zy1415668824</cp:lastModifiedBy>
  <dcterms:created xsi:type="dcterms:W3CDTF">2018-12-03T04:44:00Z</dcterms:created>
  <dcterms:modified xsi:type="dcterms:W3CDTF">2018-12-04T02:20:17Z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2052-11.1.0.7967</vt:lpwstr>
  </property>
</Properties>
</file>