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<sst xmlns="http://schemas.openxmlformats.org/spreadsheetml/2006/main" count="116" uniqueCount="94">
  <si>
    <t>【借款报销单】</t>
  </si>
  <si>
    <t>团号：KMTA-251231-ZLH880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</si>
  <si>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</si>
  <si>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</si>
  <si>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</si>
  <si>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</si>
  <si>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</si>
  <si>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</si>
  <si>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</si>
  <si>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</si>
  <si>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</si>
  <si>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</si>
  <si>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</si>
  <si>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</si>
  <si>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</si>
  <si>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</si>
  <si>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</si>
  <si>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</si>
  <si>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</si>
  <si>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</si>
  <si>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</si>
  <si>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</si>
  <si>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</si>
  <si>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</si>
  <si>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</si>
  <si>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</si>
  <si>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</si>
  <si>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</si>
  <si>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</si>
  <si>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</si>
  <si>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</si>
  <si>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</si>
  <si>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</si>
  <si>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</si>
  <si>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</si>
  <si>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</si>
  <si>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</si>
  <si>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</si>
  <si>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</si>
  <si>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</si>
  <si>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</si>
  <si>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</t>
  </si>
  <si>
    <t>其他</t>
  </si>
  <si>
    <t>梁海诚垫付联航酒店费用</t>
  </si>
  <si>
    <t>活动备用金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</si>
  <si>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</si>
  <si>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</si>
  <si>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</si>
  <si>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</si>
  <si>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</si>
  <si>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</si>
  <si>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</si>
  <si>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</si>
  <si>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梁海诚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</si>
  <si>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</si>
  <si>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</si>
  <si>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</si>
  <si>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</si>
  <si>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</si>
  <si>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</si>
  <si>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</si>
  <si>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</si>
  <si>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</si>
  <si>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</si>
  <si>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</si>
  <si>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</si>
  <si>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</si>
  <si>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</si>
  <si>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</si>
  <si>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</si>
  <si>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</si>
  <si>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</si>
  <si>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</si>
  <si>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</si>
  <si>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</si>
  <si>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</si>
  <si>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</si>
  <si>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</si>
  <si>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</si>
  <si>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</si>
  <si>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</si>
  <si>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</si>
  <si>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</si>
  <si>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</si>
  <si>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樊逊</t>
  </si>
  <si>
    <t>北京</t>
  </si>
  <si>
    <t>5.8-5.26</t>
  </si>
  <si>
    <t>HMEA-220607-STY200A</t>
  </si>
  <si>
    <t>出差城市</t>
  </si>
  <si>
    <t>出差起止日期</t>
  </si>
  <si>
    <t>每天金额</t>
  </si>
  <si>
    <t>天数</t>
  </si>
  <si>
    <t>5.9-13/16-20/23-26</t>
  </si>
  <si>
    <t>5.8/5.14-15/5.21.22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</si>
</sst>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3" xfId="50" applyFont="1" applyFill="1" applyBorder="1" applyAlignment="1">
      <alignment horizontal="center" vertical="center"/>
    </xf>
    <xf numFmtId="0" fontId="4" fillId="0" borderId="4" xfId="50" applyFont="1" applyBorder="1">
      <alignment vertical="center"/>
    </xf>
    <xf numFmtId="0" fontId="4" fillId="0" borderId="0" xfId="50" applyFont="1" applyBorder="1">
      <alignment vertical="center"/>
    </xf>
    <xf numFmtId="0" fontId="4" fillId="0" borderId="0" xfId="50" applyFont="1" applyBorder="1" applyAlignment="1">
      <alignment horizontal="right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0" xfId="50" applyFont="1" applyFill="1" applyBorder="1">
      <alignment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7" xfId="50" applyFont="1" applyBorder="1" applyAlignment="1">
      <alignment horizontal="right" vertical="center"/>
    </xf>
    <xf numFmtId="0" fontId="4" fillId="2" borderId="7" xfId="50" applyFont="1" applyFill="1" applyBorder="1" applyAlignment="1">
      <alignment horizontal="center" vertical="center"/>
    </xf>
    <xf numFmtId="0" fontId="4" fillId="0" borderId="7" xfId="50" applyFont="1" applyFill="1" applyBorder="1">
      <alignment vertical="center"/>
    </xf>
    <xf numFmtId="0" fontId="4" fillId="2" borderId="8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5" fillId="0" borderId="9" xfId="50" applyFont="1" applyFill="1" applyBorder="1" applyAlignment="1">
      <alignment horizontal="center" vertical="center"/>
    </xf>
    <xf numFmtId="0" fontId="5" fillId="0" borderId="10" xfId="50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 applyAlignment="1">
      <alignment vertical="center"/>
    </xf>
    <xf numFmtId="178" fontId="4" fillId="0" borderId="0" xfId="50" applyNumberFormat="1" applyFont="1" applyBorder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 wrapText="1"/>
    </xf>
    <xf numFmtId="0" fontId="4" fillId="0" borderId="11" xfId="0" applyFont="1" applyBorder="1">
      <alignment vertical="center"/>
    </xf>
    <xf numFmtId="0" fontId="4" fillId="3" borderId="11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179" fontId="7" fillId="6" borderId="11" xfId="0" applyNumberFormat="1" applyFont="1" applyFill="1" applyBorder="1" applyAlignment="1">
      <alignment horizontal="center" vertical="center"/>
    </xf>
    <xf numFmtId="179" fontId="7" fillId="7" borderId="11" xfId="0" applyNumberFormat="1" applyFont="1" applyFill="1" applyBorder="1" applyAlignment="1">
      <alignment horizontal="center" vertical="center"/>
    </xf>
    <xf numFmtId="180" fontId="7" fillId="6" borderId="11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6" fillId="8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80" fontId="6" fillId="8" borderId="11" xfId="0" applyNumberFormat="1" applyFont="1" applyFill="1" applyBorder="1" applyAlignment="1">
      <alignment horizontal="right" vertical="center"/>
    </xf>
    <xf numFmtId="0" fontId="6" fillId="8" borderId="11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1" xfId="0" applyFont="1" applyBorder="1">
      <alignment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9" borderId="11" xfId="0" applyFont="1" applyFill="1" applyBorder="1" applyAlignment="1">
      <alignment horizontal="center" vertical="center"/>
    </xf>
    <xf numFmtId="178" fontId="9" fillId="3" borderId="9" xfId="0" applyNumberFormat="1" applyFont="1" applyFill="1" applyBorder="1" applyAlignment="1">
      <alignment horizontal="center" vertical="center"/>
    </xf>
    <xf numFmtId="178" fontId="9" fillId="3" borderId="15" xfId="0" applyNumberFormat="1" applyFont="1" applyFill="1" applyBorder="1" applyAlignment="1">
      <alignment horizontal="center" vertical="center"/>
    </xf>
    <xf numFmtId="179" fontId="9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80" zoomScaleNormal="80" workbookViewId="0">
      <selection activeCell="Q10" sqref="Q10"/>
    </sheetView>
  </sheetViews>
  <sheetFormatPr defaultColWidth="9" defaultRowHeight="21" customHeight="1"/>
  <cols>
    <col min="1" max="1" width="9" style="51"/>
    <col min="2" max="2" width="16.75" customWidth="1"/>
    <col min="3" max="3" width="11.8148148148148" style="52"/>
    <col min="5" max="5" width="11.8888888888889"/>
    <col min="6" max="6" width="15.4166666666667" customWidth="1"/>
    <col min="7" max="7" width="14.3055555555556" customWidth="1"/>
    <col min="8" max="8" width="15.6944444444444" customWidth="1"/>
    <col min="9" max="9" width="24.8703703703704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53"/>
      <c r="J2" s="53"/>
      <c r="K2" s="53"/>
      <c r="L2" s="53"/>
    </row>
    <row r="4" customHeight="1" spans="1:12">
      <c r="H4" s="54" t="s">
        <v>1</v>
      </c>
      <c r="I4" s="54"/>
      <c r="J4" s="54" t="s">
        <v>2</v>
      </c>
    </row>
    <row r="5" customHeight="1" spans="1:12">
      <c r="H5" s="55"/>
      <c r="I5" s="55"/>
      <c r="J5" s="55"/>
    </row>
    <row r="6" customHeight="1" spans="1:12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2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2">
      <c r="A8" s="62">
        <v>1</v>
      </c>
      <c r="B8" s="63" t="s">
        <v>15</v>
      </c>
      <c r="C8" s="64">
        <v>0</v>
      </c>
      <c r="D8" s="65"/>
      <c r="E8" s="64">
        <v>0</v>
      </c>
      <c r="F8" s="64">
        <v>0</v>
      </c>
      <c r="G8" s="64">
        <v>0</v>
      </c>
      <c r="H8" s="64">
        <v>0</v>
      </c>
      <c r="I8" s="66"/>
      <c r="J8" s="67" t="s">
        <v>16</v>
      </c>
    </row>
    <row r="9" customHeight="1" spans="1:12">
      <c r="A9" s="62"/>
      <c r="B9" s="63"/>
      <c r="C9" s="64"/>
      <c r="D9" s="65"/>
      <c r="E9" s="64"/>
      <c r="F9" s="64">
        <v>0</v>
      </c>
      <c r="G9" s="64">
        <v>0</v>
      </c>
      <c r="H9" s="64">
        <f t="shared" ref="H8:H45" si="0">F9+G9</f>
        <v>0</v>
      </c>
      <c r="I9" s="66"/>
      <c r="J9" s="68"/>
    </row>
    <row r="10" customHeight="1" spans="1:12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66"/>
      <c r="J10" s="68"/>
    </row>
    <row r="11" customHeight="1" spans="1:12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66"/>
      <c r="J11" s="68"/>
    </row>
    <row r="12" customHeight="1" spans="1:12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66"/>
      <c r="J12" s="68"/>
    </row>
    <row r="13" s="50" customFormat="1" customHeight="1" spans="1:12">
      <c r="A13" s="69"/>
      <c r="B13" s="70" t="s">
        <v>17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0</v>
      </c>
      <c r="G13" s="71">
        <f t="shared" ref="G13:H13" si="1">SUM(G8:G12)</f>
        <v>0</v>
      </c>
      <c r="H13" s="71">
        <v>0</v>
      </c>
      <c r="I13" s="72"/>
      <c r="J13" s="73"/>
    </row>
    <row r="14" customHeight="1" spans="1:12">
      <c r="A14" s="74">
        <v>2</v>
      </c>
      <c r="B14" s="75" t="s">
        <v>18</v>
      </c>
      <c r="C14" s="76">
        <v>0</v>
      </c>
      <c r="D14" s="74"/>
      <c r="E14" s="76">
        <f>C14*D14</f>
        <v>0</v>
      </c>
      <c r="F14" s="64">
        <v>0</v>
      </c>
      <c r="G14" s="64">
        <v>0</v>
      </c>
      <c r="H14" s="64">
        <f t="shared" si="0"/>
        <v>0</v>
      </c>
      <c r="I14" s="66"/>
      <c r="J14" s="67" t="s">
        <v>19</v>
      </c>
    </row>
    <row r="15" customHeight="1" spans="1:12">
      <c r="A15" s="77"/>
      <c r="B15" s="78"/>
      <c r="C15" s="79"/>
      <c r="D15" s="77"/>
      <c r="E15" s="79"/>
      <c r="F15" s="64">
        <v>0</v>
      </c>
      <c r="G15" s="64">
        <v>0</v>
      </c>
      <c r="H15" s="64">
        <f t="shared" ref="H15" si="2">F15+G15</f>
        <v>0</v>
      </c>
      <c r="I15" s="66"/>
      <c r="J15" s="68"/>
    </row>
    <row r="16" s="50" customFormat="1" customHeight="1" spans="1:12">
      <c r="A16" s="69"/>
      <c r="B16" s="70" t="s">
        <v>20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72"/>
      <c r="J16" s="73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0</v>
      </c>
      <c r="G17" s="64">
        <v>0</v>
      </c>
      <c r="H17" s="64">
        <f t="shared" si="0"/>
        <v>0</v>
      </c>
      <c r="I17" s="66"/>
      <c r="J17" s="8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66"/>
      <c r="J18" s="8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66"/>
      <c r="J19" s="8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66"/>
      <c r="J20" s="81"/>
    </row>
    <row r="21" s="50" customFormat="1" customHeight="1" spans="1:10">
      <c r="A21" s="69"/>
      <c r="B21" s="70" t="s">
        <v>23</v>
      </c>
      <c r="C21" s="71">
        <f>SUM(C17)</f>
        <v>0</v>
      </c>
      <c r="D21" s="71">
        <f t="shared" ref="D21:E21" si="3">SUM(D17)</f>
        <v>0</v>
      </c>
      <c r="E21" s="71">
        <f t="shared" si="3"/>
        <v>0</v>
      </c>
      <c r="F21" s="71">
        <f>SUM(F17:F20)</f>
        <v>0</v>
      </c>
      <c r="G21" s="71">
        <f t="shared" ref="G21:H21" si="4">SUM(G17:G20)</f>
        <v>0</v>
      </c>
      <c r="H21" s="71">
        <f t="shared" si="4"/>
        <v>0</v>
      </c>
      <c r="I21" s="72"/>
      <c r="J21" s="8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 t="shared" si="0"/>
        <v>0</v>
      </c>
      <c r="I22" s="66"/>
      <c r="J22" s="8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66"/>
      <c r="J23" s="81"/>
    </row>
    <row r="24" s="50" customFormat="1" customHeight="1" spans="1:10">
      <c r="A24" s="69"/>
      <c r="B24" s="70" t="s">
        <v>26</v>
      </c>
      <c r="C24" s="71">
        <f>SUM(C22)</f>
        <v>0</v>
      </c>
      <c r="D24" s="71">
        <f t="shared" ref="D24:E24" si="5">SUM(D22)</f>
        <v>0</v>
      </c>
      <c r="E24" s="71">
        <f t="shared" si="5"/>
        <v>0</v>
      </c>
      <c r="F24" s="71">
        <f>SUM(F22:F23)</f>
        <v>0</v>
      </c>
      <c r="G24" s="71">
        <f t="shared" ref="G24:H24" si="6">SUM(G22:G23)</f>
        <v>0</v>
      </c>
      <c r="H24" s="71">
        <f t="shared" si="6"/>
        <v>0</v>
      </c>
      <c r="I24" s="72"/>
      <c r="J24" s="82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>C25*D25</f>
        <v>0</v>
      </c>
      <c r="F25" s="64">
        <v>0</v>
      </c>
      <c r="G25" s="64">
        <v>0</v>
      </c>
      <c r="H25" s="64">
        <f t="shared" si="0"/>
        <v>0</v>
      </c>
      <c r="I25" s="66"/>
      <c r="J25" s="67" t="s">
        <v>28</v>
      </c>
    </row>
    <row r="26" customHeight="1" spans="1:10">
      <c r="A26" s="77"/>
      <c r="B26" s="78"/>
      <c r="C26" s="79"/>
      <c r="D26" s="77"/>
      <c r="E26" s="79"/>
      <c r="F26" s="64">
        <v>0</v>
      </c>
      <c r="G26" s="64">
        <v>0</v>
      </c>
      <c r="H26" s="64">
        <f t="shared" ref="H26" si="7">F26+G26</f>
        <v>0</v>
      </c>
      <c r="I26" s="66"/>
      <c r="J26" s="68"/>
    </row>
    <row r="27" s="50" customFormat="1" customHeight="1" spans="1:10">
      <c r="A27" s="69"/>
      <c r="B27" s="70" t="s">
        <v>29</v>
      </c>
      <c r="C27" s="71">
        <f>SUM(C25)</f>
        <v>0</v>
      </c>
      <c r="D27" s="71">
        <f t="shared" ref="D27:E27" si="8">SUM(D25)</f>
        <v>0</v>
      </c>
      <c r="E27" s="71">
        <f t="shared" si="8"/>
        <v>0</v>
      </c>
      <c r="F27" s="71">
        <f>SUM(F25:F26)</f>
        <v>0</v>
      </c>
      <c r="G27" s="71">
        <f>SUM(G25:G26)</f>
        <v>0</v>
      </c>
      <c r="H27" s="71">
        <f t="shared" ref="H27" si="9">SUM(H25:H26)</f>
        <v>0</v>
      </c>
      <c r="I27" s="72"/>
      <c r="J27" s="73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>C28*D28</f>
        <v>0</v>
      </c>
      <c r="F28" s="64">
        <v>0</v>
      </c>
      <c r="G28" s="64">
        <v>0</v>
      </c>
      <c r="H28" s="64">
        <f t="shared" si="0"/>
        <v>0</v>
      </c>
      <c r="I28" s="66"/>
      <c r="J28" s="67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66"/>
      <c r="J29" s="8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66"/>
      <c r="J30" s="8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66"/>
      <c r="J31" s="81"/>
    </row>
    <row r="32" s="50" customFormat="1" customHeight="1" spans="1:10">
      <c r="A32" s="69"/>
      <c r="B32" s="70" t="s">
        <v>32</v>
      </c>
      <c r="C32" s="71">
        <f>SUM(C28)</f>
        <v>0</v>
      </c>
      <c r="D32" s="71">
        <f t="shared" ref="D32:E32" si="10">SUM(D28)</f>
        <v>0</v>
      </c>
      <c r="E32" s="71">
        <f t="shared" si="10"/>
        <v>0</v>
      </c>
      <c r="F32" s="71">
        <f>SUM(F28:F31)</f>
        <v>0</v>
      </c>
      <c r="G32" s="71">
        <f t="shared" ref="G32:H32" si="11">SUM(G28:G31)</f>
        <v>0</v>
      </c>
      <c r="H32" s="71">
        <f t="shared" si="11"/>
        <v>0</v>
      </c>
      <c r="I32" s="72"/>
      <c r="J32" s="82"/>
    </row>
    <row r="33" customHeight="1" spans="1:12">
      <c r="A33" s="62">
        <v>7</v>
      </c>
      <c r="B33" s="63" t="s">
        <v>33</v>
      </c>
      <c r="C33" s="64">
        <v>0</v>
      </c>
      <c r="D33" s="65"/>
      <c r="E33" s="64">
        <f>C33*D33</f>
        <v>0</v>
      </c>
      <c r="F33" s="64">
        <v>0</v>
      </c>
      <c r="G33" s="64">
        <v>0</v>
      </c>
      <c r="H33" s="64">
        <f t="shared" si="0"/>
        <v>0</v>
      </c>
      <c r="I33" s="66"/>
      <c r="J33" s="83"/>
    </row>
    <row r="34" customHeight="1" spans="1:12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66"/>
      <c r="J34" s="84"/>
    </row>
    <row r="35" customHeight="1" spans="1:12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66"/>
      <c r="J35" s="84"/>
    </row>
    <row r="36" customHeight="1" spans="1:12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66"/>
      <c r="J36" s="84"/>
    </row>
    <row r="37" s="50" customFormat="1" customHeight="1" spans="1:12">
      <c r="A37" s="69"/>
      <c r="B37" s="70" t="s">
        <v>34</v>
      </c>
      <c r="C37" s="71">
        <f>SUM(C33)</f>
        <v>0</v>
      </c>
      <c r="D37" s="71">
        <f t="shared" ref="D37:E37" si="12">SUM(D33)</f>
        <v>0</v>
      </c>
      <c r="E37" s="71">
        <f t="shared" si="12"/>
        <v>0</v>
      </c>
      <c r="F37" s="71">
        <f>SUM(F33:F36)</f>
        <v>0</v>
      </c>
      <c r="G37" s="71">
        <f t="shared" ref="G37:H37" si="13">SUM(G33:G36)</f>
        <v>0</v>
      </c>
      <c r="H37" s="71">
        <f t="shared" si="13"/>
        <v>0</v>
      </c>
      <c r="I37" s="72"/>
      <c r="J37" s="85"/>
    </row>
    <row r="38" customHeight="1" spans="1:12">
      <c r="A38" s="62">
        <v>8</v>
      </c>
      <c r="B38" s="63" t="s">
        <v>35</v>
      </c>
      <c r="C38" s="64">
        <v>0</v>
      </c>
      <c r="D38" s="65"/>
      <c r="E38" s="64">
        <f>C38*D38</f>
        <v>0</v>
      </c>
      <c r="F38" s="64">
        <v>0</v>
      </c>
      <c r="G38" s="64">
        <v>0</v>
      </c>
      <c r="H38" s="64">
        <f t="shared" si="0"/>
        <v>0</v>
      </c>
      <c r="I38" s="66"/>
      <c r="J38" s="80" t="s">
        <v>36</v>
      </c>
    </row>
    <row r="39" customHeight="1" spans="1:12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66"/>
      <c r="J39" s="81"/>
    </row>
    <row r="40" s="50" customFormat="1" customHeight="1" spans="1:12">
      <c r="A40" s="69"/>
      <c r="B40" s="70" t="s">
        <v>37</v>
      </c>
      <c r="C40" s="71">
        <f>SUM(C38)</f>
        <v>0</v>
      </c>
      <c r="D40" s="71">
        <f t="shared" ref="D40:E40" si="14">SUM(D38)</f>
        <v>0</v>
      </c>
      <c r="E40" s="71">
        <f t="shared" si="14"/>
        <v>0</v>
      </c>
      <c r="F40" s="71">
        <f>SUM(F38:F39)</f>
        <v>0</v>
      </c>
      <c r="G40" s="71">
        <f t="shared" ref="G40:H40" si="15">SUM(G38:G39)</f>
        <v>0</v>
      </c>
      <c r="H40" s="71">
        <f t="shared" si="15"/>
        <v>0</v>
      </c>
      <c r="I40" s="72"/>
      <c r="J40" s="82"/>
    </row>
    <row r="41" customHeight="1" spans="1:12">
      <c r="A41" s="62">
        <v>9</v>
      </c>
      <c r="B41" s="63" t="s">
        <v>38</v>
      </c>
      <c r="C41" s="64">
        <v>0</v>
      </c>
      <c r="D41" s="65"/>
      <c r="E41" s="64">
        <f>C41*D41</f>
        <v>0</v>
      </c>
      <c r="F41" s="64">
        <v>0</v>
      </c>
      <c r="G41" s="64">
        <v>0</v>
      </c>
      <c r="H41" s="64">
        <f t="shared" si="0"/>
        <v>0</v>
      </c>
      <c r="I41" s="66"/>
      <c r="J41" s="67" t="s">
        <v>39</v>
      </c>
    </row>
    <row r="42" customHeight="1" spans="1:12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66"/>
      <c r="J42" s="68"/>
    </row>
    <row r="43" customHeight="1" spans="1:12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66"/>
      <c r="J43" s="68"/>
      <c r="L43">
        <v>3</v>
      </c>
    </row>
    <row r="44" s="50" customFormat="1" customHeight="1" spans="1:12">
      <c r="A44" s="69"/>
      <c r="B44" s="70" t="s">
        <v>40</v>
      </c>
      <c r="C44" s="71">
        <f>SUM(C41)</f>
        <v>0</v>
      </c>
      <c r="D44" s="71">
        <f t="shared" ref="D44:E44" si="16">SUM(D41)</f>
        <v>0</v>
      </c>
      <c r="E44" s="71">
        <f t="shared" si="16"/>
        <v>0</v>
      </c>
      <c r="F44" s="71">
        <f>SUM(F41:F43)</f>
        <v>0</v>
      </c>
      <c r="G44" s="71">
        <f t="shared" ref="G44:H44" si="17">SUM(G41:G43)</f>
        <v>0</v>
      </c>
      <c r="H44" s="71">
        <f t="shared" si="17"/>
        <v>0</v>
      </c>
      <c r="I44" s="72"/>
      <c r="J44" s="73"/>
      <c r="L44" s="50" t="s">
        <v>41</v>
      </c>
    </row>
    <row r="45" customHeight="1" spans="1:12">
      <c r="A45" s="74">
        <v>10</v>
      </c>
      <c r="B45" s="63" t="s">
        <v>42</v>
      </c>
      <c r="C45" s="64">
        <v>0</v>
      </c>
      <c r="D45" s="65"/>
      <c r="E45" s="64">
        <v>0</v>
      </c>
      <c r="F45" s="64">
        <v>5105</v>
      </c>
      <c r="G45" s="64">
        <v>0</v>
      </c>
      <c r="H45" s="64">
        <f>F45+G45</f>
        <v>5105</v>
      </c>
      <c r="I45" s="66" t="s">
        <v>43</v>
      </c>
      <c r="J45" s="83" t="s">
        <v>44</v>
      </c>
    </row>
    <row r="46" customHeight="1" spans="1:12">
      <c r="A46" s="86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8">F46+G46</f>
        <v>0</v>
      </c>
      <c r="I46" s="66"/>
      <c r="J46" s="84"/>
    </row>
    <row r="47" customHeight="1" spans="1:12">
      <c r="A47" s="86"/>
      <c r="B47" s="63"/>
      <c r="C47" s="64"/>
      <c r="D47" s="65"/>
      <c r="E47" s="64"/>
      <c r="F47" s="64">
        <v>0</v>
      </c>
      <c r="G47" s="64">
        <v>0</v>
      </c>
      <c r="H47" s="64">
        <f t="shared" si="18"/>
        <v>0</v>
      </c>
      <c r="I47" s="66"/>
      <c r="J47" s="84"/>
    </row>
    <row r="48" customHeight="1" spans="1:12">
      <c r="A48" s="86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66"/>
      <c r="J48" s="84"/>
    </row>
    <row r="49" customHeight="1" spans="1:10">
      <c r="A49" s="86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66"/>
      <c r="J49" s="84"/>
    </row>
    <row r="50" customHeight="1" spans="1:10">
      <c r="A50" s="86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66"/>
      <c r="J50" s="84"/>
    </row>
    <row r="51" customHeight="1" spans="1:10">
      <c r="A51" s="77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66"/>
      <c r="J51" s="84"/>
    </row>
    <row r="52" s="50" customFormat="1" customHeight="1" spans="1:10">
      <c r="A52" s="69"/>
      <c r="B52" s="70" t="s">
        <v>45</v>
      </c>
      <c r="C52" s="71">
        <f>SUM(C45)</f>
        <v>0</v>
      </c>
      <c r="D52" s="71">
        <f t="shared" ref="D52:E52" si="19">SUM(D45)</f>
        <v>0</v>
      </c>
      <c r="E52" s="71">
        <f t="shared" si="19"/>
        <v>0</v>
      </c>
      <c r="F52" s="71">
        <f>SUM(F45:F51)</f>
        <v>5105</v>
      </c>
      <c r="G52" s="71">
        <f t="shared" ref="G52:H52" si="20">SUM(G45:G51)</f>
        <v>0</v>
      </c>
      <c r="H52" s="71">
        <f t="shared" si="20"/>
        <v>5105</v>
      </c>
      <c r="I52" s="72"/>
      <c r="J52" s="85"/>
    </row>
    <row r="53" customHeight="1" spans="1:10">
      <c r="A53" s="69"/>
      <c r="B53" s="70" t="s">
        <v>46</v>
      </c>
      <c r="C53" s="71">
        <f>SUM(C52,C44,C40,C37,C32,C27,C24,C21,C16,C13)</f>
        <v>0</v>
      </c>
      <c r="D53" s="71">
        <f t="shared" ref="D53:H53" si="21">SUM(D52,D44,D40,D37,D32,D27,D24,D21,D16,D13)</f>
        <v>0</v>
      </c>
      <c r="E53" s="71">
        <f t="shared" si="21"/>
        <v>0</v>
      </c>
      <c r="F53" s="71">
        <f t="shared" si="21"/>
        <v>5105</v>
      </c>
      <c r="G53" s="71">
        <f t="shared" si="21"/>
        <v>0</v>
      </c>
      <c r="H53" s="71">
        <f t="shared" si="21"/>
        <v>5105</v>
      </c>
      <c r="I53" s="72"/>
      <c r="J53" s="87"/>
    </row>
    <row r="57" customHeight="1" spans="1:10">
      <c r="A57" s="88" t="s">
        <v>47</v>
      </c>
      <c r="B57" s="89"/>
      <c r="C57" s="90" t="s">
        <v>48</v>
      </c>
      <c r="D57" s="90"/>
      <c r="E57" s="90" t="s">
        <v>49</v>
      </c>
      <c r="F57" s="90"/>
      <c r="G57" s="90" t="s">
        <v>50</v>
      </c>
      <c r="H57" s="90"/>
      <c r="I57" s="91" t="s">
        <v>51</v>
      </c>
    </row>
    <row r="58" customHeight="1" spans="1:10">
      <c r="A58" s="92">
        <f>E53</f>
        <v>0</v>
      </c>
      <c r="B58" s="93"/>
      <c r="C58" s="93">
        <v>0</v>
      </c>
      <c r="D58" s="93"/>
      <c r="E58" s="93">
        <f>F53</f>
        <v>5105</v>
      </c>
      <c r="F58" s="93"/>
      <c r="G58" s="93">
        <f>G53</f>
        <v>0</v>
      </c>
      <c r="H58" s="93"/>
      <c r="I58" s="94">
        <f>A58-C58</f>
        <v>0</v>
      </c>
    </row>
    <row r="60" customHeight="1" spans="1:10">
      <c r="A60" s="95" t="s">
        <v>52</v>
      </c>
      <c r="B60" s="96" t="s">
        <v>53</v>
      </c>
      <c r="C60" s="97" t="s">
        <v>54</v>
      </c>
      <c r="D60" s="95" t="s">
        <v>53</v>
      </c>
      <c r="E60" s="95" t="s">
        <v>55</v>
      </c>
      <c r="F60" s="95"/>
      <c r="G60" s="95" t="s">
        <v>56</v>
      </c>
      <c r="H60" s="95"/>
      <c r="I60" s="96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22" workbookViewId="0">
      <selection activeCell="D43" sqref="D43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"/>
    </row>
    <row r="5" ht="20.1" customHeight="1" spans="2:11">
      <c r="B5" s="5"/>
      <c r="C5" s="6"/>
      <c r="D5" s="7" t="s">
        <v>58</v>
      </c>
      <c r="E5" s="7"/>
      <c r="F5" s="8"/>
      <c r="G5" s="8"/>
      <c r="H5" s="7" t="s">
        <v>59</v>
      </c>
      <c r="I5" s="6"/>
      <c r="J5" s="8"/>
      <c r="K5" s="9"/>
    </row>
    <row r="6" ht="20.1" customHeight="1" spans="2:11">
      <c r="B6" s="10"/>
      <c r="C6" s="11"/>
      <c r="D6" s="12" t="s">
        <v>60</v>
      </c>
      <c r="E6" s="12"/>
      <c r="F6" s="13"/>
      <c r="G6" s="13"/>
      <c r="H6" s="12" t="s">
        <v>61</v>
      </c>
      <c r="I6" s="11"/>
      <c r="J6" s="13"/>
      <c r="K6" s="14"/>
    </row>
    <row r="7" ht="20.1" customHeight="1" spans="2:11">
      <c r="B7" s="10"/>
      <c r="C7" s="11"/>
      <c r="D7" s="12" t="s">
        <v>62</v>
      </c>
      <c r="E7" s="12"/>
      <c r="F7" s="13"/>
      <c r="G7" s="13"/>
      <c r="H7" s="12" t="s">
        <v>63</v>
      </c>
      <c r="I7" s="15"/>
      <c r="J7" s="13"/>
      <c r="K7" s="14"/>
    </row>
    <row r="8" ht="20.1" customHeight="1" spans="2:11">
      <c r="B8" s="16"/>
      <c r="C8" s="17"/>
      <c r="D8" s="18"/>
      <c r="E8" s="18"/>
      <c r="F8" s="19"/>
      <c r="G8" s="19"/>
      <c r="H8" s="18" t="s">
        <v>64</v>
      </c>
      <c r="I8" s="20"/>
      <c r="J8" s="19"/>
      <c r="K8" s="21"/>
    </row>
    <row r="9" ht="20.1" customHeight="1" spans="2:11">
      <c r="B9" s="22"/>
      <c r="C9" s="22"/>
      <c r="D9" s="22"/>
      <c r="E9" s="22"/>
      <c r="F9" s="22"/>
      <c r="G9" s="22"/>
      <c r="H9" s="22"/>
      <c r="I9" s="22"/>
      <c r="J9" s="22"/>
      <c r="K9" s="22"/>
    </row>
    <row r="10" ht="20.1" customHeight="1" spans="2:11">
      <c r="B10" s="23" t="s">
        <v>3</v>
      </c>
      <c r="C10" s="24"/>
      <c r="D10" s="25" t="s">
        <v>65</v>
      </c>
      <c r="E10" s="25" t="s">
        <v>66</v>
      </c>
      <c r="F10" s="26"/>
      <c r="G10" s="27" t="s">
        <v>67</v>
      </c>
      <c r="H10" s="26" t="s">
        <v>68</v>
      </c>
      <c r="I10" s="25" t="s">
        <v>69</v>
      </c>
      <c r="J10" s="26"/>
      <c r="K10" s="27" t="s">
        <v>70</v>
      </c>
    </row>
    <row r="11" ht="20.1" customHeight="1" spans="2:11">
      <c r="B11" s="28">
        <v>1</v>
      </c>
      <c r="C11" s="29"/>
      <c r="D11" s="30" t="s">
        <v>71</v>
      </c>
      <c r="E11" s="28" t="s">
        <v>72</v>
      </c>
      <c r="F11" s="29"/>
      <c r="G11" s="31">
        <v>0</v>
      </c>
      <c r="H11" s="31"/>
      <c r="I11" s="32"/>
      <c r="J11" s="33"/>
      <c r="K11" s="34" t="s">
        <v>73</v>
      </c>
    </row>
    <row r="12" ht="20.1" customHeight="1" spans="2:11">
      <c r="B12" s="28">
        <v>2</v>
      </c>
      <c r="C12" s="29"/>
      <c r="D12" s="35"/>
      <c r="E12" s="36" t="s">
        <v>74</v>
      </c>
      <c r="F12" s="36"/>
      <c r="G12" s="31">
        <v>0</v>
      </c>
      <c r="H12" s="31"/>
      <c r="I12" s="32"/>
      <c r="J12" s="33"/>
      <c r="K12" s="34" t="s">
        <v>75</v>
      </c>
    </row>
    <row r="13" ht="20.1" customHeight="1" spans="2:11">
      <c r="B13" s="28">
        <v>3</v>
      </c>
      <c r="C13" s="29"/>
      <c r="D13" s="35"/>
      <c r="E13" s="28" t="s">
        <v>76</v>
      </c>
      <c r="F13" s="29"/>
      <c r="G13" s="31">
        <v>0</v>
      </c>
      <c r="H13" s="31"/>
      <c r="I13" s="32"/>
      <c r="J13" s="33"/>
      <c r="K13" s="34" t="s">
        <v>73</v>
      </c>
    </row>
    <row r="14" ht="20.1" customHeight="1" spans="2:11">
      <c r="B14" s="28">
        <v>4</v>
      </c>
      <c r="C14" s="29"/>
      <c r="D14" s="35"/>
      <c r="E14" s="28" t="s">
        <v>77</v>
      </c>
      <c r="F14" s="29"/>
      <c r="G14" s="31">
        <v>0</v>
      </c>
      <c r="H14" s="31"/>
      <c r="I14" s="32"/>
      <c r="J14" s="33"/>
      <c r="K14" s="34" t="s">
        <v>78</v>
      </c>
    </row>
    <row r="15" ht="20.1" customHeight="1" spans="2:11">
      <c r="B15" s="28">
        <v>5</v>
      </c>
      <c r="C15" s="29"/>
      <c r="D15" s="30" t="s">
        <v>42</v>
      </c>
      <c r="E15" s="36"/>
      <c r="F15" s="36"/>
      <c r="G15" s="31">
        <v>0</v>
      </c>
      <c r="H15" s="31"/>
      <c r="I15" s="32"/>
      <c r="J15" s="33"/>
      <c r="K15" s="34"/>
    </row>
    <row r="16" ht="20.1" customHeight="1" spans="2:11">
      <c r="B16" s="28">
        <v>6</v>
      </c>
      <c r="C16" s="29"/>
      <c r="D16" s="35"/>
      <c r="E16" s="36"/>
      <c r="F16" s="36"/>
      <c r="G16" s="31">
        <v>0</v>
      </c>
      <c r="H16" s="31"/>
      <c r="I16" s="32"/>
      <c r="J16" s="33"/>
      <c r="K16" s="34"/>
    </row>
    <row r="17" ht="20.1" customHeight="1" spans="1:11">
      <c r="B17" s="28">
        <v>7</v>
      </c>
      <c r="C17" s="29"/>
      <c r="D17" s="37"/>
      <c r="E17" s="36"/>
      <c r="F17" s="36"/>
      <c r="G17" s="31">
        <v>0</v>
      </c>
      <c r="H17" s="31"/>
      <c r="I17" s="32"/>
      <c r="J17" s="33"/>
      <c r="K17" s="34"/>
    </row>
    <row r="18" ht="20.1" customHeight="1" spans="1:11">
      <c r="B18" s="25" t="s">
        <v>46</v>
      </c>
      <c r="C18" s="38"/>
      <c r="D18" s="38"/>
      <c r="E18" s="38"/>
      <c r="F18" s="26"/>
      <c r="G18" s="39">
        <f>SUM(G11:G17)</f>
        <v>0</v>
      </c>
      <c r="H18" s="39">
        <f>SUM(H11:H17)</f>
        <v>0</v>
      </c>
      <c r="I18" s="40">
        <f>SUM(I11:J17)</f>
        <v>0</v>
      </c>
      <c r="J18" s="41"/>
      <c r="K18" s="42"/>
    </row>
    <row r="19" ht="20.1" customHeight="1" spans="1:11">
      <c r="B19" s="22"/>
      <c r="C19" s="22"/>
      <c r="D19" s="22"/>
      <c r="E19" s="22"/>
      <c r="F19" s="22"/>
      <c r="G19" s="22"/>
      <c r="H19" s="22"/>
      <c r="I19" s="22"/>
      <c r="J19" s="43"/>
      <c r="K19" s="22"/>
    </row>
    <row r="20" ht="20.1" customHeight="1" spans="1:11">
      <c r="B20" s="27" t="s">
        <v>68</v>
      </c>
      <c r="C20" s="27"/>
      <c r="D20" s="27"/>
      <c r="E20" s="27"/>
      <c r="F20" s="27"/>
      <c r="G20" s="27" t="s">
        <v>79</v>
      </c>
      <c r="H20" s="27"/>
      <c r="I20" s="27"/>
      <c r="J20" s="27"/>
      <c r="K20" s="27" t="s">
        <v>80</v>
      </c>
    </row>
    <row r="21" ht="20.1" customHeight="1" spans="1:11">
      <c r="B21" s="44">
        <f>H18</f>
        <v>0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45">
        <f>SUM(B21:J21)</f>
        <v>0</v>
      </c>
    </row>
    <row r="22" ht="20.1" customHeight="1" spans="1:11"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3" ht="20.1" customHeight="1" spans="1:11">
      <c r="B23" s="22" t="s">
        <v>81</v>
      </c>
      <c r="C23" s="22"/>
      <c r="D23" s="22"/>
      <c r="E23" s="22"/>
      <c r="F23" s="22" t="s">
        <v>54</v>
      </c>
      <c r="G23" s="22" t="s">
        <v>82</v>
      </c>
      <c r="H23" s="22"/>
      <c r="I23" s="22"/>
      <c r="J23" s="22" t="s">
        <v>56</v>
      </c>
      <c r="K23" s="22"/>
    </row>
    <row r="26" ht="17.4" spans="1:11">
      <c r="A26" s="2" t="s">
        <v>83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1:11">
      <c r="B28" s="5"/>
      <c r="C28" s="6"/>
      <c r="D28" s="7" t="s">
        <v>58</v>
      </c>
      <c r="E28" s="7"/>
      <c r="F28" s="8" t="s">
        <v>84</v>
      </c>
      <c r="G28" s="8"/>
      <c r="H28" s="7" t="s">
        <v>59</v>
      </c>
      <c r="I28" s="6"/>
      <c r="J28" s="8"/>
      <c r="K28" s="9"/>
    </row>
    <row r="29" ht="20.1" customHeight="1" spans="1:11">
      <c r="B29" s="10"/>
      <c r="C29" s="11"/>
      <c r="D29" s="12" t="s">
        <v>60</v>
      </c>
      <c r="E29" s="12"/>
      <c r="F29" s="13" t="s">
        <v>85</v>
      </c>
      <c r="G29" s="13"/>
      <c r="H29" s="12" t="s">
        <v>61</v>
      </c>
      <c r="I29" s="11"/>
      <c r="J29" s="13"/>
      <c r="K29" s="14"/>
    </row>
    <row r="30" ht="20.1" customHeight="1" spans="1:11">
      <c r="B30" s="10"/>
      <c r="C30" s="11"/>
      <c r="D30" s="12" t="s">
        <v>62</v>
      </c>
      <c r="E30" s="12"/>
      <c r="F30" s="13" t="s">
        <v>86</v>
      </c>
      <c r="G30" s="13"/>
      <c r="H30" s="12" t="s">
        <v>63</v>
      </c>
      <c r="I30" s="15"/>
      <c r="J30" s="13"/>
      <c r="K30" s="14"/>
    </row>
    <row r="31" ht="20.1" customHeight="1" spans="1:11">
      <c r="B31" s="16"/>
      <c r="C31" s="17"/>
      <c r="D31" s="18"/>
      <c r="E31" s="18"/>
      <c r="F31" s="19"/>
      <c r="G31" s="19"/>
      <c r="H31" s="18" t="s">
        <v>64</v>
      </c>
      <c r="I31" s="20"/>
      <c r="J31" s="19" t="s">
        <v>87</v>
      </c>
      <c r="K31" s="21"/>
    </row>
    <row r="32" ht="20.1" customHeight="1"/>
    <row r="33" ht="20.1" customHeight="1" spans="2:11">
      <c r="B33" s="36"/>
      <c r="C33" s="36"/>
      <c r="D33" s="46" t="s">
        <v>88</v>
      </c>
      <c r="E33" s="36" t="s">
        <v>89</v>
      </c>
      <c r="F33" s="36"/>
      <c r="G33" s="31" t="s">
        <v>90</v>
      </c>
      <c r="H33" s="31" t="s">
        <v>91</v>
      </c>
      <c r="I33" s="31" t="s">
        <v>46</v>
      </c>
      <c r="J33" s="31"/>
      <c r="K33" s="47" t="s">
        <v>70</v>
      </c>
    </row>
    <row r="34" ht="20.1" customHeight="1" spans="2:11">
      <c r="B34" s="36">
        <v>1</v>
      </c>
      <c r="C34" s="36"/>
      <c r="D34" s="48"/>
      <c r="E34" s="36" t="s">
        <v>92</v>
      </c>
      <c r="F34" s="36"/>
      <c r="G34" s="31">
        <v>100</v>
      </c>
      <c r="H34" s="31">
        <v>14</v>
      </c>
      <c r="I34" s="32">
        <f>G34*H34</f>
        <v>1400</v>
      </c>
      <c r="J34" s="33"/>
      <c r="K34" s="49"/>
    </row>
    <row r="35" ht="20.1" customHeight="1" spans="2:11">
      <c r="B35" s="36">
        <v>2</v>
      </c>
      <c r="C35" s="36"/>
      <c r="D35" s="48"/>
      <c r="E35" s="36" t="s">
        <v>93</v>
      </c>
      <c r="F35" s="36"/>
      <c r="G35" s="31">
        <v>200</v>
      </c>
      <c r="H35" s="31">
        <v>5</v>
      </c>
      <c r="I35" s="32">
        <f t="shared" ref="I35:I36" si="0">G35*H35</f>
        <v>1000</v>
      </c>
      <c r="J35" s="33"/>
      <c r="K35" s="49"/>
    </row>
    <row r="36" ht="20.1" customHeight="1" spans="2:11">
      <c r="B36" s="36">
        <v>3</v>
      </c>
      <c r="C36" s="36"/>
      <c r="D36" s="48"/>
      <c r="E36" s="36"/>
      <c r="F36" s="36"/>
      <c r="G36" s="31">
        <v>0</v>
      </c>
      <c r="H36" s="31">
        <v>2</v>
      </c>
      <c r="I36" s="32">
        <f t="shared" si="0"/>
        <v>0</v>
      </c>
      <c r="J36" s="33"/>
      <c r="K36" s="49"/>
    </row>
    <row r="37" ht="20.1" customHeight="1" spans="2:11">
      <c r="B37" s="25" t="s">
        <v>46</v>
      </c>
      <c r="C37" s="38"/>
      <c r="D37" s="38"/>
      <c r="E37" s="38"/>
      <c r="F37" s="26"/>
      <c r="G37" s="39"/>
      <c r="H37" s="39">
        <f>SUM(H19:H36)</f>
        <v>21</v>
      </c>
      <c r="I37" s="40">
        <f>SUM(I34:J36)</f>
        <v>2400</v>
      </c>
      <c r="J37" s="41"/>
      <c r="K37" s="42"/>
    </row>
    <row r="38" ht="20.1" customHeight="1" spans="2:11">
      <c r="B38" s="22" t="s">
        <v>81</v>
      </c>
      <c r="C38" s="22"/>
      <c r="D38" s="22"/>
      <c r="E38" s="22"/>
      <c r="F38" s="22" t="s">
        <v>54</v>
      </c>
      <c r="G38" s="22" t="s">
        <v>82</v>
      </c>
      <c r="H38" s="22"/>
      <c r="I38" s="22"/>
      <c r="J38" s="22" t="s">
        <v>56</v>
      </c>
      <c r="K38" s="22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분홍</cp:lastModifiedBy>
  <dcterms:created xsi:type="dcterms:W3CDTF">2014-04-15T08:52:00Z</dcterms:created>
  <cp:lastPrinted>2017-09-06T05:53:00Z</cp:lastPrinted>
  <dcterms:modified xsi:type="dcterms:W3CDTF">2025-12-10T02:18:28Z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43DB834A00E54A95A86A11D99E46BFC4_13</vt:lpwstr>
  </property>
  <property fmtid="{D5CDD505-2E9C-101B-9397-08002B2CF9AE}" pid="4" name="CalculationRule">
    <vt:i4>0</vt:i4>
  </property>
</Properties>
</file>