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180"/>
  </bookViews>
  <sheets>
    <sheet name="报价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" i="3" l="1"/>
  <c r="G34" i="3"/>
  <c r="G18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7" i="3"/>
  <c r="G19" i="3"/>
  <c r="G20" i="3"/>
  <c r="G21" i="3"/>
  <c r="G22" i="3"/>
  <c r="G23" i="3"/>
  <c r="G24" i="3"/>
  <c r="G26" i="3"/>
  <c r="G27" i="3"/>
  <c r="G31" i="3"/>
  <c r="G32" i="3"/>
  <c r="G33" i="3"/>
  <c r="G36" i="3"/>
  <c r="G37" i="3"/>
  <c r="G38" i="3"/>
  <c r="G39" i="3"/>
</calcChain>
</file>

<file path=xl/sharedStrings.xml><?xml version="1.0" encoding="utf-8"?>
<sst xmlns="http://schemas.openxmlformats.org/spreadsheetml/2006/main" count="116" uniqueCount="94">
  <si>
    <t>序号Nr</t>
  </si>
  <si>
    <t>数量Qty.</t>
  </si>
  <si>
    <t>单位UNIT</t>
  </si>
  <si>
    <t>单价Unit Price</t>
  </si>
  <si>
    <t>小计Total Amount(RMB)</t>
  </si>
  <si>
    <t>备注Remarks</t>
  </si>
  <si>
    <t>不含税合计</t>
  </si>
  <si>
    <t>增值税税金：6%</t>
  </si>
  <si>
    <t>含税合计：</t>
  </si>
  <si>
    <t>项目名称 Items Name</t>
    <rPh sb="0" eb="1">
      <t>xiang mu</t>
    </rPh>
    <phoneticPr fontId="10" type="noConversion"/>
  </si>
  <si>
    <t>项目描述</t>
    <rPh sb="0" eb="1">
      <t>xiang mu</t>
    </rPh>
    <phoneticPr fontId="10" type="noConversion"/>
  </si>
  <si>
    <t>项</t>
    <rPh sb="0" eb="1">
      <t>xiang</t>
    </rPh>
    <phoneticPr fontId="10" type="noConversion"/>
  </si>
  <si>
    <t>萌宠大富翁</t>
    <rPh sb="0" eb="1">
      <t>meng chong</t>
    </rPh>
    <rPh sb="2" eb="3">
      <t>da fu w</t>
    </rPh>
    <phoneticPr fontId="10" type="noConversion"/>
  </si>
  <si>
    <t>套</t>
    <rPh sb="0" eb="1">
      <t>tao</t>
    </rPh>
    <phoneticPr fontId="10" type="noConversion"/>
  </si>
  <si>
    <t>人偶巡游</t>
    <rPh sb="0" eb="1">
      <t>ren ou</t>
    </rPh>
    <rPh sb="2" eb="3">
      <t>xun you</t>
    </rPh>
    <phoneticPr fontId="10" type="noConversion"/>
  </si>
  <si>
    <t>逗仔形象人偶制作，不含工作人员，不含派发礼品</t>
    <rPh sb="0" eb="1">
      <t>dou zai</t>
    </rPh>
    <rPh sb="2" eb="3">
      <t>xing xiang</t>
    </rPh>
    <rPh sb="4" eb="5">
      <t>ren ou zhi zuo</t>
    </rPh>
    <rPh sb="9" eb="10">
      <t>bu han</t>
    </rPh>
    <rPh sb="11" eb="12">
      <t>gong zuo ren yuan</t>
    </rPh>
    <rPh sb="16" eb="17">
      <t>bu han</t>
    </rPh>
    <rPh sb="18" eb="19">
      <t>pai fa li pin</t>
    </rPh>
    <phoneticPr fontId="10" type="noConversion"/>
  </si>
  <si>
    <t>市集搭建</t>
    <rPh sb="0" eb="1">
      <t>shi ji</t>
    </rPh>
    <rPh sb="2" eb="3">
      <t>da jian</t>
    </rPh>
    <phoneticPr fontId="10" type="noConversion"/>
  </si>
  <si>
    <t>工作人员差旅</t>
    <rPh sb="0" eb="1">
      <t>gong zuo ren yuan</t>
    </rPh>
    <rPh sb="4" eb="5">
      <t>chai lü</t>
    </rPh>
    <phoneticPr fontId="10" type="noConversion"/>
  </si>
  <si>
    <t>搭建人工及运费</t>
    <rPh sb="0" eb="1">
      <t>da jian</t>
    </rPh>
    <rPh sb="2" eb="3">
      <t>ren gong</t>
    </rPh>
    <rPh sb="4" eb="5">
      <t>ji</t>
    </rPh>
    <rPh sb="5" eb="6">
      <t>yun fei</t>
    </rPh>
    <phoneticPr fontId="10" type="noConversion"/>
  </si>
  <si>
    <t>包含进场与撤场</t>
    <rPh sb="0" eb="1">
      <t>bao han</t>
    </rPh>
    <rPh sb="2" eb="3">
      <t>jin chang</t>
    </rPh>
    <rPh sb="4" eb="5">
      <t>yu</t>
    </rPh>
    <phoneticPr fontId="10" type="noConversion"/>
  </si>
  <si>
    <t>组</t>
    <rPh sb="0" eb="1">
      <t>zu</t>
    </rPh>
    <phoneticPr fontId="10" type="noConversion"/>
  </si>
  <si>
    <t>主持人</t>
    <rPh sb="0" eb="1">
      <t>zhu chi ren</t>
    </rPh>
    <phoneticPr fontId="10" type="noConversion"/>
  </si>
  <si>
    <t>天</t>
    <rPh sb="0" eb="1">
      <t>tian</t>
    </rPh>
    <phoneticPr fontId="10" type="noConversion"/>
  </si>
  <si>
    <t>礼品采买</t>
    <rPh sb="0" eb="1">
      <t>li pin</t>
    </rPh>
    <rPh sb="2" eb="3">
      <t>cai mai</t>
    </rPh>
    <phoneticPr fontId="10" type="noConversion"/>
  </si>
  <si>
    <t>服务费：10%</t>
    <rPh sb="0" eb="1">
      <t>fu wu f</t>
    </rPh>
    <phoneticPr fontId="10" type="noConversion"/>
  </si>
  <si>
    <t>音响</t>
    <rPh sb="0" eb="1">
      <t>yin xiang</t>
    </rPh>
    <phoneticPr fontId="10" type="noConversion"/>
  </si>
  <si>
    <t>爱心领养区</t>
    <rPh sb="0" eb="1">
      <t>ai xin ling yang</t>
    </rPh>
    <rPh sb="4" eb="5">
      <t>qu</t>
    </rPh>
    <phoneticPr fontId="10" type="noConversion"/>
  </si>
  <si>
    <t>平方米</t>
    <rPh sb="0" eb="1">
      <t>ping fang mi</t>
    </rPh>
    <phoneticPr fontId="10" type="noConversion"/>
  </si>
  <si>
    <t>个</t>
    <rPh sb="0" eb="1">
      <t>ge</t>
    </rPh>
    <phoneticPr fontId="10" type="noConversion"/>
  </si>
  <si>
    <t>3m*1m，包含双面喷绘画面</t>
    <rPh sb="6" eb="7">
      <t>bao han hua mian</t>
    </rPh>
    <rPh sb="8" eb="9">
      <t>shuang mian</t>
    </rPh>
    <rPh sb="10" eb="11">
      <t>pen hui</t>
    </rPh>
    <phoneticPr fontId="10" type="noConversion"/>
  </si>
  <si>
    <t>快闪店</t>
    <rPh sb="0" eb="1">
      <t>kuai shan dian</t>
    </rPh>
    <phoneticPr fontId="10" type="noConversion"/>
  </si>
  <si>
    <t>爱宠舞台-LED</t>
    <rPh sb="0" eb="1">
      <t>ai chong</t>
    </rPh>
    <rPh sb="2" eb="3">
      <t>wu tai</t>
    </rPh>
    <phoneticPr fontId="10" type="noConversion"/>
  </si>
  <si>
    <t>户外P4 LED大屏，4m*6m，使用4天</t>
    <rPh sb="0" eb="1">
      <t>hu wai</t>
    </rPh>
    <rPh sb="8" eb="9">
      <t>da ping</t>
    </rPh>
    <rPh sb="17" eb="18">
      <t>shi yong</t>
    </rPh>
    <rPh sb="20" eb="21">
      <t>tian</t>
    </rPh>
    <phoneticPr fontId="10" type="noConversion"/>
  </si>
  <si>
    <t>爱宠舞台-视频设备</t>
    <rPh sb="0" eb="1">
      <t>ai chong</t>
    </rPh>
    <rPh sb="2" eb="3">
      <t>wu tai</t>
    </rPh>
    <rPh sb="5" eb="6">
      <t>shi pin she bei</t>
    </rPh>
    <phoneticPr fontId="10" type="noConversion"/>
  </si>
  <si>
    <t>控台及视频老师，使用4天</t>
    <rPh sb="0" eb="1">
      <t>kong tai</t>
    </rPh>
    <rPh sb="2" eb="3">
      <t>ji</t>
    </rPh>
    <rPh sb="3" eb="4">
      <t>shi pin lao shi</t>
    </rPh>
    <rPh sb="8" eb="9">
      <t>shi yong</t>
    </rPh>
    <rPh sb="11" eb="12">
      <t>tiuan</t>
    </rPh>
    <phoneticPr fontId="10" type="noConversion"/>
  </si>
  <si>
    <t>爱宠舞台-木质包边</t>
    <rPh sb="0" eb="1">
      <t>ai chong wu tai</t>
    </rPh>
    <rPh sb="5" eb="6">
      <t>mu zhi bao bian</t>
    </rPh>
    <phoneticPr fontId="10" type="noConversion"/>
  </si>
  <si>
    <t>木质异形包边，户外写真画面，厚度1m</t>
    <rPh sb="0" eb="1">
      <t>mu zhi</t>
    </rPh>
    <rPh sb="2" eb="3">
      <t>yi xing bao bian</t>
    </rPh>
    <rPh sb="7" eb="8">
      <t>hu wai xie zhen hua mian</t>
    </rPh>
    <rPh sb="14" eb="15">
      <t>hou du</t>
    </rPh>
    <phoneticPr fontId="10" type="noConversion"/>
  </si>
  <si>
    <t>灯光</t>
    <rPh sb="0" eb="1">
      <t>deng guang</t>
    </rPh>
    <phoneticPr fontId="10" type="noConversion"/>
  </si>
  <si>
    <t>整体预留，北京/上海往返机票及住宿，包含踩点</t>
    <rPh sb="0" eb="1">
      <t>zheng ti yu liu</t>
    </rPh>
    <rPh sb="5" eb="6">
      <t>bei jing</t>
    </rPh>
    <rPh sb="8" eb="9">
      <t>shang hai</t>
    </rPh>
    <rPh sb="10" eb="11">
      <t>wang fan</t>
    </rPh>
    <rPh sb="12" eb="13">
      <t>ji piao</t>
    </rPh>
    <rPh sb="14" eb="15">
      <t>ji</t>
    </rPh>
    <rPh sb="15" eb="16">
      <t>zhu su</t>
    </rPh>
    <rPh sb="18" eb="19">
      <t>bao han</t>
    </rPh>
    <rPh sb="20" eb="21">
      <t>cai dian</t>
    </rPh>
    <phoneticPr fontId="10" type="noConversion"/>
  </si>
  <si>
    <t>门头3.2m*5m，木龙骨，木质层板，户外写真；门头装饰1.2m*1.3m，PVC板裱户外车贴；赛道58m*8m，木质层板，户外写真，两侧高度凸出；障碍及闯关道具</t>
    <rPh sb="0" eb="1">
      <t>men tou</t>
    </rPh>
    <rPh sb="10" eb="11">
      <t>mu long gu</t>
    </rPh>
    <rPh sb="14" eb="15">
      <t>mu zhi ceng ban</t>
    </rPh>
    <rPh sb="19" eb="20">
      <t>hu wai xie zhen</t>
    </rPh>
    <rPh sb="24" eb="25">
      <t>men tou</t>
    </rPh>
    <rPh sb="26" eb="27">
      <t>zhuang shi</t>
    </rPh>
    <rPh sb="48" eb="49">
      <t>sai dao</t>
    </rPh>
    <rPh sb="57" eb="58">
      <t>mu zhi ceng ban</t>
    </rPh>
    <rPh sb="62" eb="63">
      <t>hu wai xie zhen</t>
    </rPh>
    <rPh sb="67" eb="68">
      <t>liang ce</t>
    </rPh>
    <rPh sb="69" eb="70">
      <t>gao du</t>
    </rPh>
    <rPh sb="71" eb="72">
      <t>tu</t>
    </rPh>
    <rPh sb="72" eb="73">
      <t>chu</t>
    </rPh>
    <rPh sb="74" eb="75">
      <t>zhang ai</t>
    </rPh>
    <rPh sb="76" eb="77">
      <t>ji</t>
    </rPh>
    <rPh sb="77" eb="78">
      <t>chuang guan dao ju</t>
    </rPh>
    <phoneticPr fontId="10" type="noConversion"/>
  </si>
  <si>
    <t>摄像师</t>
    <rPh sb="0" eb="1">
      <t>she xiang shi</t>
    </rPh>
    <phoneticPr fontId="10" type="noConversion"/>
  </si>
  <si>
    <t>直角网红拍照墙-逗仔</t>
    <rPh sb="0" eb="1">
      <t>zhi jiao</t>
    </rPh>
    <rPh sb="2" eb="3">
      <t>wang hong</t>
    </rPh>
    <rPh sb="4" eb="5">
      <t>pai zhao q</t>
    </rPh>
    <rPh sb="8" eb="9">
      <t>dou zai</t>
    </rPh>
    <phoneticPr fontId="10" type="noConversion"/>
  </si>
  <si>
    <t>萌宠大富翁A板</t>
    <rPh sb="0" eb="1">
      <t>meng</t>
    </rPh>
    <rPh sb="1" eb="2">
      <t>chong</t>
    </rPh>
    <rPh sb="2" eb="3">
      <t>da fu weng</t>
    </rPh>
    <rPh sb="6" eb="7">
      <t>ban</t>
    </rPh>
    <phoneticPr fontId="10" type="noConversion"/>
  </si>
  <si>
    <t>舞台区，工作4天，14:00-19:30，超时费另计</t>
    <rPh sb="0" eb="1">
      <t>wu tai qu</t>
    </rPh>
    <rPh sb="4" eb="5">
      <t>gong zuo</t>
    </rPh>
    <rPh sb="7" eb="8">
      <t>tian</t>
    </rPh>
    <phoneticPr fontId="10" type="noConversion"/>
  </si>
  <si>
    <t>兼职</t>
    <rPh sb="0" eb="1">
      <t>jian zhi</t>
    </rPh>
    <phoneticPr fontId="10" type="noConversion"/>
  </si>
  <si>
    <t>人偶师</t>
    <rPh sb="0" eb="1">
      <t>ren ou shi</t>
    </rPh>
    <phoneticPr fontId="10" type="noConversion"/>
  </si>
  <si>
    <t>彩绘师</t>
    <rPh sb="0" eb="1">
      <t>cai hui shi</t>
    </rPh>
    <phoneticPr fontId="10" type="noConversion"/>
  </si>
  <si>
    <t>人次</t>
    <rPh sb="0" eb="1">
      <t>ren ci</t>
    </rPh>
    <phoneticPr fontId="10" type="noConversion"/>
  </si>
  <si>
    <t>工作2天，11:00-19:30，超时费另计，包含简单剪辑</t>
    <rPh sb="0" eb="1">
      <t>gong zuo</t>
    </rPh>
    <rPh sb="3" eb="4">
      <t>tian</t>
    </rPh>
    <rPh sb="17" eb="18">
      <t>chao shi fei ling ji</t>
    </rPh>
    <rPh sb="23" eb="24">
      <t>bao han jian dan jian ji</t>
    </rPh>
    <phoneticPr fontId="10" type="noConversion"/>
  </si>
  <si>
    <t>WCF奖杯1000，其他待定</t>
    <rPh sb="3" eb="4">
      <t>jiang bei</t>
    </rPh>
    <rPh sb="10" eb="11">
      <t>qi ta</t>
    </rPh>
    <rPh sb="12" eb="13">
      <t>dai ding</t>
    </rPh>
    <phoneticPr fontId="10" type="noConversion"/>
  </si>
  <si>
    <t>10:00-19:30，含颜料，含餐</t>
    <rPh sb="12" eb="13">
      <t>han yan liao</t>
    </rPh>
    <rPh sb="16" eb="17">
      <t>han can</t>
    </rPh>
    <phoneticPr fontId="10" type="noConversion"/>
  </si>
  <si>
    <t>铁网网红拍照墙-中宠+镇长</t>
    <rPh sb="0" eb="1">
      <t>tie wang</t>
    </rPh>
    <rPh sb="2" eb="3">
      <t>wang hong pai zhao q</t>
    </rPh>
    <rPh sb="8" eb="9">
      <t>zhong chong</t>
    </rPh>
    <rPh sb="11" eb="12">
      <t>zhen zhang</t>
    </rPh>
    <phoneticPr fontId="10" type="noConversion"/>
  </si>
  <si>
    <t>狗粮袋形式，木龙骨，木质层板，内外饰面户外写真，长3m，宽2m，高4m</t>
    <rPh sb="3" eb="4">
      <t>xing shi</t>
    </rPh>
    <rPh sb="15" eb="16">
      <t>nei wai</t>
    </rPh>
    <rPh sb="24" eb="25">
      <t>chang</t>
    </rPh>
    <rPh sb="28" eb="29">
      <t>kuan</t>
    </rPh>
    <rPh sb="32" eb="33">
      <t>gao</t>
    </rPh>
    <phoneticPr fontId="10" type="noConversion"/>
  </si>
  <si>
    <t>指示牌</t>
    <rPh sb="0" eb="1">
      <t>zhi shi pai</t>
    </rPh>
    <phoneticPr fontId="10" type="noConversion"/>
  </si>
  <si>
    <t>块</t>
    <rPh sb="0" eb="1">
      <t>kuai</t>
    </rPh>
    <phoneticPr fontId="10" type="noConversion"/>
  </si>
  <si>
    <t>桌椅租赁</t>
    <rPh sb="0" eb="1">
      <t>zhuo yi zu lin</t>
    </rPh>
    <phoneticPr fontId="10" type="noConversion"/>
  </si>
  <si>
    <t>30x50镀锌方管，铁网，木质板，雪弗板，双面户外写真</t>
    <rPh sb="17" eb="18">
      <t>xue fu ban</t>
    </rPh>
    <rPh sb="21" eb="22">
      <t>shuang mian</t>
    </rPh>
    <phoneticPr fontId="10" type="noConversion"/>
  </si>
  <si>
    <t>舞台区、领养区、快闪店、宠物医美等桌椅租赁，使用4天</t>
    <rPh sb="0" eb="1">
      <t>wu tai qu</t>
    </rPh>
    <rPh sb="4" eb="5">
      <t>ling yang qu</t>
    </rPh>
    <rPh sb="8" eb="9">
      <t>kuai shan dian</t>
    </rPh>
    <rPh sb="12" eb="13">
      <t>chong wu yi mei</t>
    </rPh>
    <rPh sb="16" eb="17">
      <t>deng</t>
    </rPh>
    <rPh sb="17" eb="18">
      <t>zhuo yi</t>
    </rPh>
    <rPh sb="19" eb="20">
      <t>zu lin</t>
    </rPh>
    <rPh sb="22" eb="23">
      <t>shi yong</t>
    </rPh>
    <rPh sb="25" eb="26">
      <t>tian</t>
    </rPh>
    <phoneticPr fontId="10" type="noConversion"/>
  </si>
  <si>
    <t>T字型灯光架，LED PAR 3支，面光灯 2支，使用4天，舞台区两组，南侧两组，北侧两组</t>
    <rPh sb="1" eb="2">
      <t>zi</t>
    </rPh>
    <rPh sb="2" eb="3">
      <t>xing</t>
    </rPh>
    <rPh sb="3" eb="4">
      <t>deng guang jia</t>
    </rPh>
    <rPh sb="16" eb="17">
      <t>zhi</t>
    </rPh>
    <rPh sb="18" eb="19">
      <t>mian guang deng</t>
    </rPh>
    <rPh sb="23" eb="24">
      <t>zhi</t>
    </rPh>
    <rPh sb="25" eb="26">
      <t>shi yong</t>
    </rPh>
    <rPh sb="28" eb="29">
      <t>tian</t>
    </rPh>
    <rPh sb="30" eb="31">
      <t>wu tai qu</t>
    </rPh>
    <rPh sb="33" eb="34">
      <t>liang zu</t>
    </rPh>
    <rPh sb="36" eb="37">
      <t>nan ce</t>
    </rPh>
    <rPh sb="38" eb="39">
      <t>liang zu</t>
    </rPh>
    <rPh sb="41" eb="42">
      <t>bei ce</t>
    </rPh>
    <rPh sb="43" eb="44">
      <t>liang zu</t>
    </rPh>
    <phoneticPr fontId="10" type="noConversion"/>
  </si>
  <si>
    <t>电箱等耗材</t>
    <rPh sb="0" eb="1">
      <t>dian xiang</t>
    </rPh>
    <rPh sb="2" eb="3">
      <t>deng hao cai</t>
    </rPh>
    <phoneticPr fontId="10" type="noConversion"/>
  </si>
  <si>
    <t>2m*0.8m木质指示牌，钢板配重，动线指引4个，宠物通道2个，大富翁规则1个，领养区规则1个，舞台区活动安排2个，快闪店1个，文明养犬1个，人宠和谐1个，领养代替买卖1个</t>
    <rPh sb="13" eb="14">
      <t>gang ban</t>
    </rPh>
    <rPh sb="15" eb="16">
      <t>pei zhong</t>
    </rPh>
    <rPh sb="18" eb="19">
      <t>dong xian</t>
    </rPh>
    <rPh sb="23" eb="24">
      <t>ge</t>
    </rPh>
    <rPh sb="25" eb="26">
      <t>chong wu tong dao</t>
    </rPh>
    <rPh sb="30" eb="31">
      <t>ge</t>
    </rPh>
    <rPh sb="32" eb="33">
      <t>da fu weng gui ze</t>
    </rPh>
    <rPh sb="38" eb="39">
      <t>ge</t>
    </rPh>
    <rPh sb="40" eb="41">
      <t>ling yang qu gui ze</t>
    </rPh>
    <rPh sb="46" eb="47">
      <t>ge</t>
    </rPh>
    <rPh sb="48" eb="49">
      <t>wu tai qu</t>
    </rPh>
    <rPh sb="51" eb="52">
      <t>huo dong an pai</t>
    </rPh>
    <rPh sb="56" eb="57">
      <t>ge</t>
    </rPh>
    <rPh sb="58" eb="59">
      <t>kuai shan dian</t>
    </rPh>
    <rPh sb="62" eb="63">
      <t>ge</t>
    </rPh>
    <rPh sb="64" eb="65">
      <t>wen ming yang quan</t>
    </rPh>
    <rPh sb="69" eb="70">
      <t>ge</t>
    </rPh>
    <rPh sb="71" eb="72">
      <t>ren chong he xie</t>
    </rPh>
    <rPh sb="76" eb="77">
      <t>ge</t>
    </rPh>
    <rPh sb="78" eb="79">
      <t>ling yang dai ti</t>
    </rPh>
    <rPh sb="82" eb="83">
      <t>mai mai</t>
    </rPh>
    <rPh sb="85" eb="86">
      <t>ge</t>
    </rPh>
    <phoneticPr fontId="10" type="noConversion"/>
  </si>
  <si>
    <t>双面木质背景板3.7m*2.7m*0.45m，双面木质背景板3.9m*2.7m*0.45m，材料：木龙骨、防水木质层板、户外车贴，木方，双层PVC脚印4cm*4只，地台木龙骨，15mm木质层板，户外车贴</t>
    <rPh sb="0" eb="1">
      <t>shuang mian</t>
    </rPh>
    <rPh sb="2" eb="3">
      <t>mu zhi bei jing ban</t>
    </rPh>
    <rPh sb="23" eb="24">
      <t>shuang mian</t>
    </rPh>
    <rPh sb="25" eb="26">
      <t>mu zhi bei jing ban</t>
    </rPh>
    <rPh sb="46" eb="47">
      <t>cai liao</t>
    </rPh>
    <rPh sb="65" eb="66">
      <t>mu fang</t>
    </rPh>
    <rPh sb="68" eb="69">
      <t>sjuang ceng</t>
    </rPh>
    <rPh sb="73" eb="74">
      <t>jiao yin</t>
    </rPh>
    <rPh sb="80" eb="81">
      <t>zhi</t>
    </rPh>
    <rPh sb="82" eb="83">
      <t>di tai</t>
    </rPh>
    <phoneticPr fontId="10" type="noConversion"/>
  </si>
  <si>
    <t>大富翁外一周，增加至14个（原定12个）</t>
    <rPh sb="0" eb="1">
      <t>da fu weng</t>
    </rPh>
    <rPh sb="3" eb="4">
      <t>wai</t>
    </rPh>
    <rPh sb="4" eb="5">
      <t>yi zhou</t>
    </rPh>
    <rPh sb="12" eb="13">
      <t>ge</t>
    </rPh>
    <rPh sb="14" eb="15">
      <t>yuan ding</t>
    </rPh>
    <rPh sb="18" eb="19">
      <t>ge</t>
    </rPh>
    <phoneticPr fontId="10" type="noConversion"/>
  </si>
  <si>
    <t>更改为德式帐篷，增加参展商铲客传奇</t>
    <rPh sb="0" eb="1">
      <t>geng gai wei</t>
    </rPh>
    <rPh sb="3" eb="4">
      <t>de</t>
    </rPh>
    <rPh sb="4" eb="5">
      <t>shi</t>
    </rPh>
    <rPh sb="5" eb="6">
      <t>zhang peng</t>
    </rPh>
    <rPh sb="8" eb="9">
      <t>zeng hjia</t>
    </rPh>
    <rPh sb="10" eb="11">
      <t>can zhan s</t>
    </rPh>
    <rPh sb="13" eb="14">
      <t>chan ke chuan qi</t>
    </rPh>
    <phoneticPr fontId="10" type="noConversion"/>
  </si>
  <si>
    <t>实际花销</t>
    <rPh sb="0" eb="1">
      <t>shi ji hua xiao</t>
    </rPh>
    <phoneticPr fontId="10" type="noConversion"/>
  </si>
  <si>
    <t>9m*6m，仿真树*2棵，仿真草坪，围栏，桌椅租赁</t>
    <rPh sb="6" eb="7">
      <t>fang zhen</t>
    </rPh>
    <rPh sb="8" eb="9">
      <t>shu</t>
    </rPh>
    <rPh sb="11" eb="12">
      <t>ke</t>
    </rPh>
    <rPh sb="13" eb="14">
      <t>fang zhen cao</t>
    </rPh>
    <rPh sb="15" eb="16">
      <t>cao ping</t>
    </rPh>
    <rPh sb="18" eb="19">
      <t>wei lan</t>
    </rPh>
    <rPh sb="21" eb="22">
      <t>zhuo yi zu lin</t>
    </rPh>
    <phoneticPr fontId="10" type="noConversion"/>
  </si>
  <si>
    <t>增加项目-移动音响</t>
    <rPh sb="0" eb="1">
      <t>zeng jia xiang mu</t>
    </rPh>
    <rPh sb="5" eb="6">
      <t>yi dong yin xiang</t>
    </rPh>
    <phoneticPr fontId="10" type="noConversion"/>
  </si>
  <si>
    <t>增加项目-压线槽</t>
    <rPh sb="0" eb="1">
      <t>zeng jai xiang mu</t>
    </rPh>
    <phoneticPr fontId="10" type="noConversion"/>
  </si>
  <si>
    <t>米</t>
    <rPh sb="0" eb="1">
      <t>mi</t>
    </rPh>
    <phoneticPr fontId="10" type="noConversion"/>
  </si>
  <si>
    <t>因场地条件原因，实际使用60m，原定包含20m，免收取</t>
    <rPh sb="0" eb="1">
      <t>yin</t>
    </rPh>
    <rPh sb="1" eb="2">
      <t>chang di tiao jian</t>
    </rPh>
    <rPh sb="5" eb="6">
      <t>yuan yin</t>
    </rPh>
    <rPh sb="8" eb="9">
      <t>shi ji</t>
    </rPh>
    <rPh sb="10" eb="11">
      <t>shi yong</t>
    </rPh>
    <rPh sb="16" eb="17">
      <t>yuan ding</t>
    </rPh>
    <rPh sb="18" eb="19">
      <t>bao han</t>
    </rPh>
    <rPh sb="24" eb="25">
      <t>mian shou qu</t>
    </rPh>
    <rPh sb="25" eb="26">
      <t>shou qu</t>
    </rPh>
    <phoneticPr fontId="10" type="noConversion"/>
  </si>
  <si>
    <t>增加项目-拉绒地毯</t>
    <rPh sb="0" eb="1">
      <t>zeng jia xiang mu</t>
    </rPh>
    <rPh sb="5" eb="6">
      <t>la rong</t>
    </rPh>
    <rPh sb="7" eb="8">
      <t>di tan</t>
    </rPh>
    <phoneticPr fontId="10" type="noConversion"/>
  </si>
  <si>
    <t>主持人超时费</t>
    <rPh sb="0" eb="1">
      <t>zhu chi ren</t>
    </rPh>
    <rPh sb="3" eb="4">
      <t>chao shi fei</t>
    </rPh>
    <phoneticPr fontId="10" type="noConversion"/>
  </si>
  <si>
    <t>第一天10:00-21:40，超时费免收取</t>
    <rPh sb="0" eb="1">
      <t>di yi tian</t>
    </rPh>
    <rPh sb="15" eb="16">
      <t>chao shi fei</t>
    </rPh>
    <phoneticPr fontId="10" type="noConversion"/>
  </si>
  <si>
    <t>小时</t>
    <rPh sb="0" eb="1">
      <t>xiao shi</t>
    </rPh>
    <phoneticPr fontId="10" type="noConversion"/>
  </si>
  <si>
    <t>增加费用-黑白布画面</t>
    <rPh sb="0" eb="1">
      <t>zeng jia fei yong</t>
    </rPh>
    <rPh sb="5" eb="6">
      <t>hei bai bu</t>
    </rPh>
    <rPh sb="7" eb="8">
      <t>bu</t>
    </rPh>
    <rPh sb="8" eb="9">
      <t>hua mian</t>
    </rPh>
    <phoneticPr fontId="10" type="noConversion"/>
  </si>
  <si>
    <t>备用背景板，6m*4m，不含桁架及搭建，免收取</t>
    <rPh sb="0" eb="1">
      <t>bei yong</t>
    </rPh>
    <rPh sb="2" eb="3">
      <t>bei jing ban</t>
    </rPh>
    <rPh sb="12" eb="13">
      <t>bu han</t>
    </rPh>
    <rPh sb="14" eb="15">
      <t>heng jia</t>
    </rPh>
    <rPh sb="16" eb="17">
      <t>ji</t>
    </rPh>
    <rPh sb="17" eb="18">
      <t>da jian</t>
    </rPh>
    <phoneticPr fontId="10" type="noConversion"/>
  </si>
  <si>
    <t>增加费用-工作帐篷</t>
    <rPh sb="0" eb="1">
      <t>zeng jia fei yong</t>
    </rPh>
    <rPh sb="5" eb="6">
      <t>gong zuo zhang peng</t>
    </rPh>
    <phoneticPr fontId="10" type="noConversion"/>
  </si>
  <si>
    <t>减少2个：快闪店指示、人宠和谐</t>
    <rPh sb="0" eb="1">
      <t>jian shao</t>
    </rPh>
    <rPh sb="3" eb="4">
      <t>ge</t>
    </rPh>
    <rPh sb="5" eb="6">
      <t>kuai shan dian</t>
    </rPh>
    <rPh sb="8" eb="9">
      <t>zhi shi</t>
    </rPh>
    <rPh sb="11" eb="12">
      <t>ren chong he xie</t>
    </rPh>
    <phoneticPr fontId="10" type="noConversion"/>
  </si>
  <si>
    <t>3m*3m德式帐篷一顶，1.45m长条桌两张，宴会椅4把，2m*0.8m木质指示牌1个，印logo纯色桌布两块，使用4天</t>
    <rPh sb="7" eb="8">
      <t>zhang peng yi ding</t>
    </rPh>
    <rPh sb="10" eb="11">
      <t>ding</t>
    </rPh>
    <rPh sb="17" eb="18">
      <t>chang tiao zhuo</t>
    </rPh>
    <rPh sb="20" eb="21">
      <t>liang zhang</t>
    </rPh>
    <rPh sb="23" eb="24">
      <t>yan hui yi</t>
    </rPh>
    <rPh sb="27" eb="28">
      <t>ba</t>
    </rPh>
    <rPh sb="36" eb="37">
      <t>mu zhi zhi shi pai</t>
    </rPh>
    <rPh sb="42" eb="43">
      <t>ge</t>
    </rPh>
    <rPh sb="44" eb="45">
      <t>yin</t>
    </rPh>
    <rPh sb="49" eb="50">
      <t>chun se</t>
    </rPh>
    <rPh sb="51" eb="52">
      <t>zhuo bu</t>
    </rPh>
    <rPh sb="53" eb="54">
      <t>liang kuai</t>
    </rPh>
    <rPh sb="56" eb="57">
      <t>shi yong</t>
    </rPh>
    <rPh sb="59" eb="60">
      <t>tian</t>
    </rPh>
    <phoneticPr fontId="10" type="noConversion"/>
  </si>
  <si>
    <t>3m*3m德式帐篷一顶，1.45m长条桌两张，宴会椅4把</t>
    <phoneticPr fontId="10" type="noConversion"/>
  </si>
  <si>
    <t>增加费用-LED PAR</t>
    <rPh sb="0" eb="1">
      <t>zeng jia fei yong</t>
    </rPh>
    <phoneticPr fontId="10" type="noConversion"/>
  </si>
  <si>
    <t>支</t>
    <rPh sb="0" eb="1">
      <t>zhi</t>
    </rPh>
    <phoneticPr fontId="10" type="noConversion"/>
  </si>
  <si>
    <t>每组灯光架增加一支PAR灯，免收取</t>
    <rPh sb="0" eb="1">
      <t>mei zu</t>
    </rPh>
    <rPh sb="2" eb="3">
      <t>deng guang jia</t>
    </rPh>
    <rPh sb="5" eb="6">
      <t>zeng jia</t>
    </rPh>
    <rPh sb="7" eb="8">
      <t>yi zhan</t>
    </rPh>
    <rPh sb="8" eb="9">
      <t>zhi</t>
    </rPh>
    <rPh sb="12" eb="13">
      <t>deng</t>
    </rPh>
    <phoneticPr fontId="10" type="noConversion"/>
  </si>
  <si>
    <t>绿色，读书角使用</t>
    <rPh sb="0" eb="1">
      <t>lü se</t>
    </rPh>
    <rPh sb="3" eb="4">
      <t>du shu jiao</t>
    </rPh>
    <rPh sb="6" eb="7">
      <t>shi yong</t>
    </rPh>
    <phoneticPr fontId="10" type="noConversion"/>
  </si>
  <si>
    <t>10:00-20:00，每日2人，含餐</t>
    <phoneticPr fontId="10" type="noConversion"/>
  </si>
  <si>
    <t>10:00-20:00，每日6人，大富翁2人，主舞台+人偶助理2人，领养区+礼物审核与发放2人，含餐</t>
    <rPh sb="12" eb="13">
      <t>mei ri</t>
    </rPh>
    <rPh sb="15" eb="16">
      <t>ren</t>
    </rPh>
    <rPh sb="17" eb="18">
      <t>da fu weng</t>
    </rPh>
    <rPh sb="21" eb="22">
      <t>ren</t>
    </rPh>
    <rPh sb="23" eb="24">
      <t>zhu wu tai</t>
    </rPh>
    <rPh sb="27" eb="28">
      <t>ren ou</t>
    </rPh>
    <rPh sb="29" eb="30">
      <t>zhu li</t>
    </rPh>
    <rPh sb="32" eb="33">
      <t>ren</t>
    </rPh>
    <rPh sb="34" eb="35">
      <t>ling yang qu</t>
    </rPh>
    <rPh sb="38" eb="39">
      <t>li wu</t>
    </rPh>
    <rPh sb="40" eb="41">
      <t>shen he</t>
    </rPh>
    <rPh sb="42" eb="43">
      <t>yu fa fang</t>
    </rPh>
    <rPh sb="46" eb="47">
      <t>ren</t>
    </rPh>
    <rPh sb="48" eb="49">
      <t>han can</t>
    </rPh>
    <phoneticPr fontId="10" type="noConversion"/>
  </si>
  <si>
    <t>接电线缆，电箱，免收取</t>
    <rPh sb="0" eb="1">
      <t>jie dian</t>
    </rPh>
    <rPh sb="2" eb="3">
      <t>xian lan</t>
    </rPh>
    <rPh sb="5" eb="6">
      <t>dian xiang</t>
    </rPh>
    <rPh sb="8" eb="9">
      <t>mian shou qu</t>
    </rPh>
    <rPh sb="10" eb="11">
      <t>qu</t>
    </rPh>
    <phoneticPr fontId="10" type="noConversion"/>
  </si>
  <si>
    <t>双十五1套+单十五1套，使用4天，包含调音台、2支无线麦克</t>
    <rPh sb="0" eb="1">
      <t>shuang shi wu</t>
    </rPh>
    <rPh sb="1" eb="2">
      <t>shi wu</t>
    </rPh>
    <rPh sb="4" eb="5">
      <t>tao</t>
    </rPh>
    <rPh sb="6" eb="7">
      <t>dan shi wu</t>
    </rPh>
    <rPh sb="7" eb="8">
      <t>shi wu</t>
    </rPh>
    <rPh sb="10" eb="11">
      <t>tao</t>
    </rPh>
    <rPh sb="12" eb="13">
      <t>shi yong</t>
    </rPh>
    <rPh sb="15" eb="16">
      <t>tian</t>
    </rPh>
    <rPh sb="17" eb="18">
      <t>bao han tiao yin tai</t>
    </rPh>
    <rPh sb="24" eb="25">
      <t>zhi</t>
    </rPh>
    <rPh sb="25" eb="26">
      <t>wu xian mai ke</t>
    </rPh>
    <rPh sb="28" eb="29">
      <t>ke</t>
    </rPh>
    <phoneticPr fontId="10" type="noConversion"/>
  </si>
  <si>
    <t>尾款金额：</t>
    <rPh sb="0" eb="1">
      <t>wei kuan jin e</t>
    </rPh>
    <phoneticPr fontId="10" type="noConversion"/>
  </si>
  <si>
    <t>摄像师超时费</t>
    <rPh sb="0" eb="1">
      <t>she xiang shi</t>
    </rPh>
    <rPh sb="3" eb="4">
      <t>chao shi fei</t>
    </rPh>
    <phoneticPr fontId="10" type="noConversion"/>
  </si>
  <si>
    <t>第一天10:00-21:40</t>
    <rPh sb="0" eb="1">
      <t>di yi tian</t>
    </rPh>
    <phoneticPr fontId="10" type="noConversion"/>
  </si>
  <si>
    <t>大富翁区域使用，使用4天</t>
    <rPh sb="0" eb="1">
      <t>da fu weng qu yu</t>
    </rPh>
    <rPh sb="5" eb="6">
      <t>shi yong</t>
    </rPh>
    <rPh sb="8" eb="9">
      <t>shi yong</t>
    </rPh>
    <rPh sb="11" eb="12">
      <t>tian</t>
    </rPh>
    <phoneticPr fontId="10" type="noConversion"/>
  </si>
  <si>
    <t>增加项目-快递费</t>
    <rPh sb="0" eb="1">
      <t>zeng jia xiang mu</t>
    </rPh>
    <rPh sb="5" eb="6">
      <t>kuai di fei</t>
    </rPh>
    <phoneticPr fontId="10" type="noConversion"/>
  </si>
  <si>
    <t>物料，昆明发往北京，顺丰寄付</t>
    <rPh sb="0" eb="1">
      <t>wu liao</t>
    </rPh>
    <rPh sb="7" eb="8">
      <t>bei jing</t>
    </rPh>
    <rPh sb="10" eb="11">
      <t>shun feng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</si>
</sst>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\¥* #,##0.00_ ;_ \¥* \-#,##0.00_ ;_ \¥* &quot;-&quot;??_ ;_ @_ "/>
    <numFmt numFmtId="177" formatCode="_-* #,##0.00\ _€_-;\-* #,##0.00\ _€_-;_-* &quot;-&quot;??\ _€_-;_-@_-"/>
    <numFmt numFmtId="178" formatCode="[$￥-804]#,##0.00"/>
    <numFmt numFmtId="179" formatCode="_ * #,##0.00_ ;_ * \-#,##0.00_ ;_ * &quot;-&quot;??_ ;_ @_ "/>
    <numFmt numFmtId="180" formatCode="&quot;￥&quot;#,##0.00;&quot;￥&quot;\-#,##0.00"/>
    <numFmt numFmtId="181" formatCode="0_ "/>
    <numFmt numFmtId="182" formatCode="\¥#,##0.00_);[Red]\(\¥#,##0.00\)"/>
  </numFmts>
  <fonts count="12" x14ac:knownFonts="1">
    <font>
      <sz val="11"/>
      <color theme="1"/>
      <name val="宋体"/>
      <charset val="134"/>
      <scheme val="minor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sz val="11"/>
      <color theme="1"/>
      <name val="Tahoma"/>
      <family val="2"/>
    </font>
    <font>
      <sz val="10"/>
      <name val="MS Sans Serif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>
      <alignment vertical="center"/>
    </xf>
    <xf numFmtId="0" fontId="3" fillId="0" borderId="0"/>
    <xf numFmtId="178" fontId="4" fillId="0" borderId="0">
      <alignment vertical="center"/>
    </xf>
    <xf numFmtId="0" fontId="5" fillId="0" borderId="0">
      <alignment vertical="center"/>
    </xf>
    <xf numFmtId="179" fontId="6" fillId="0" borderId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77" fontId="6" fillId="0" borderId="0" applyProtection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0"/>
    <xf numFmtId="0" fontId="8" fillId="0" borderId="0">
      <alignment vertical="center"/>
    </xf>
    <xf numFmtId="0" fontId="2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9" fillId="0" borderId="0" applyProtection="0"/>
  </cellStyleXfs>
  <cellXfs count="4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26" applyFont="1" applyFill="1" applyBorder="1" applyAlignment="1">
      <alignment horizontal="left" vertical="center" wrapText="1"/>
    </xf>
    <xf numFmtId="0" fontId="1" fillId="0" borderId="1" xfId="17" applyNumberFormat="1" applyFont="1" applyFill="1" applyBorder="1" applyAlignment="1">
      <alignment horizontal="left" vertical="center" wrapText="1"/>
    </xf>
    <xf numFmtId="181" fontId="1" fillId="0" borderId="1" xfId="17" applyNumberFormat="1" applyFont="1" applyFill="1" applyBorder="1" applyAlignment="1">
      <alignment horizontal="left" vertical="center" wrapText="1"/>
    </xf>
    <xf numFmtId="182" fontId="1" fillId="0" borderId="1" xfId="17" applyNumberFormat="1" applyFont="1" applyFill="1" applyBorder="1" applyAlignment="1">
      <alignment horizontal="left" vertical="center"/>
    </xf>
    <xf numFmtId="182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17" applyFont="1" applyFill="1" applyBorder="1" applyAlignment="1">
      <alignment horizontal="left" vertical="center" wrapText="1"/>
    </xf>
    <xf numFmtId="182" fontId="1" fillId="0" borderId="1" xfId="0" applyNumberFormat="1" applyFont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40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7" applyFont="1" applyFill="1" applyBorder="1" applyAlignment="1">
      <alignment horizontal="left" vertical="center" wrapText="1"/>
    </xf>
    <xf numFmtId="0" fontId="1" fillId="2" borderId="1" xfId="17" applyNumberFormat="1" applyFont="1" applyFill="1" applyBorder="1" applyAlignment="1">
      <alignment horizontal="left" vertical="center" wrapText="1"/>
    </xf>
    <xf numFmtId="181" fontId="1" fillId="2" borderId="1" xfId="17" applyNumberFormat="1" applyFont="1" applyFill="1" applyBorder="1" applyAlignment="1">
      <alignment horizontal="left" vertical="center" wrapText="1"/>
    </xf>
    <xf numFmtId="182" fontId="1" fillId="2" borderId="1" xfId="17" applyNumberFormat="1" applyFont="1" applyFill="1" applyBorder="1" applyAlignment="1">
      <alignment horizontal="left" vertical="center"/>
    </xf>
    <xf numFmtId="182" fontId="1" fillId="2" borderId="1" xfId="0" applyNumberFormat="1" applyFont="1" applyFill="1" applyBorder="1" applyAlignment="1">
      <alignment horizontal="left" vertical="center"/>
    </xf>
    <xf numFmtId="0" fontId="1" fillId="2" borderId="1" xfId="26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80" fontId="1" fillId="3" borderId="1" xfId="0" applyNumberFormat="1" applyFont="1" applyFill="1" applyBorder="1" applyAlignment="1">
      <alignment horizontal="left" vertical="center" wrapText="1"/>
    </xf>
    <xf numFmtId="182" fontId="1" fillId="3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17" applyFont="1" applyFill="1" applyBorder="1" applyAlignment="1">
      <alignment horizontal="left" vertical="center" wrapText="1"/>
    </xf>
    <xf numFmtId="0" fontId="1" fillId="5" borderId="1" xfId="17" applyNumberFormat="1" applyFont="1" applyFill="1" applyBorder="1" applyAlignment="1">
      <alignment horizontal="left" vertical="center" wrapText="1"/>
    </xf>
    <xf numFmtId="181" fontId="1" fillId="5" borderId="1" xfId="17" applyNumberFormat="1" applyFont="1" applyFill="1" applyBorder="1" applyAlignment="1">
      <alignment horizontal="left" vertical="center" wrapText="1"/>
    </xf>
    <xf numFmtId="182" fontId="1" fillId="5" borderId="1" xfId="17" applyNumberFormat="1" applyFont="1" applyFill="1" applyBorder="1" applyAlignment="1">
      <alignment horizontal="left" vertical="center"/>
    </xf>
    <xf numFmtId="182" fontId="1" fillId="5" borderId="1" xfId="0" applyNumberFormat="1" applyFont="1" applyFill="1" applyBorder="1" applyAlignment="1">
      <alignment horizontal="left" vertical="center"/>
    </xf>
    <xf numFmtId="0" fontId="1" fillId="5" borderId="1" xfId="26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left" vertical="center"/>
    </xf>
    <xf numFmtId="180" fontId="1" fillId="6" borderId="1" xfId="0" applyNumberFormat="1" applyFont="1" applyFill="1" applyBorder="1" applyAlignment="1">
      <alignment horizontal="left" vertical="center"/>
    </xf>
    <xf numFmtId="0" fontId="1" fillId="6" borderId="1" xfId="0" applyNumberFormat="1" applyFont="1" applyFill="1" applyBorder="1" applyAlignment="1">
      <alignment horizontal="left" vertical="center"/>
    </xf>
    <xf numFmtId="40" fontId="11" fillId="0" borderId="1" xfId="0" applyNumberFormat="1" applyFont="1" applyBorder="1" applyAlignment="1">
      <alignment horizontal="left" vertical="center"/>
    </xf>
    <xf numFmtId="180" fontId="11" fillId="0" borderId="1" xfId="0" applyNumberFormat="1" applyFont="1" applyBorder="1" applyAlignment="1">
      <alignment horizontal="left" vertical="center"/>
    </xf>
    <xf numFmtId="40" fontId="1" fillId="0" borderId="1" xfId="0" applyNumberFormat="1" applyFont="1" applyBorder="1" applyAlignment="1">
      <alignment horizontal="left" vertical="center" wrapText="1"/>
    </xf>
    <xf numFmtId="180" fontId="1" fillId="0" borderId="1" xfId="0" applyNumberFormat="1" applyFont="1" applyBorder="1" applyAlignment="1">
      <alignment horizontal="left" vertical="center" wrapText="1"/>
    </xf>
    <xf numFmtId="40" fontId="1" fillId="6" borderId="1" xfId="0" applyNumberFormat="1" applyFont="1" applyFill="1" applyBorder="1" applyAlignment="1">
      <alignment horizontal="left" vertical="center" wrapText="1"/>
    </xf>
    <xf numFmtId="180" fontId="1" fillId="6" borderId="1" xfId="0" applyNumberFormat="1" applyFont="1" applyFill="1" applyBorder="1" applyAlignment="1">
      <alignment horizontal="left" vertical="center" wrapText="1"/>
    </xf>
  </cellXfs>
  <cellStyles count="28">
    <cellStyle name="_ET_STYLE_NoName_00_" xfId="5"/>
    <cellStyle name="Normal_ASCOM (2)" xfId="1"/>
    <cellStyle name="常规" xfId="0" builtinId="0"/>
    <cellStyle name="常规 100" xfId="11"/>
    <cellStyle name="常规 100 2" xfId="9"/>
    <cellStyle name="常规 102" xfId="2"/>
    <cellStyle name="常规 102 2" xfId="12"/>
    <cellStyle name="常规 2" xfId="13"/>
    <cellStyle name="常规 2 2" xfId="10"/>
    <cellStyle name="常规 3" xfId="14"/>
    <cellStyle name="常规 3 2" xfId="7"/>
    <cellStyle name="常规 4" xfId="15"/>
    <cellStyle name="常规 5" xfId="16"/>
    <cellStyle name="常规 6" xfId="3"/>
    <cellStyle name="常规 6 2" xfId="6"/>
    <cellStyle name="常规 7" xfId="17"/>
    <cellStyle name="常规 99" xfId="18"/>
    <cellStyle name="常规 99 2" xfId="19"/>
    <cellStyle name="货币 2" xfId="20"/>
    <cellStyle name="货币 2 2" xfId="21"/>
    <cellStyle name="千分位_Sheet1" xfId="8"/>
    <cellStyle name="千位分隔 2" xfId="22"/>
    <cellStyle name="千位分隔 3 2" xfId="4"/>
    <cellStyle name="千位分隔 5" xfId="23"/>
    <cellStyle name="千位分隔 5 2" xfId="24"/>
    <cellStyle name="样式 1" xfId="25"/>
    <cellStyle name="样式 1 2" xfId="26"/>
    <cellStyle name="一般_Sheet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</xdr:colOff>
      <xdr:row>0</xdr:row>
      <xdr:rowOff>347133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2700" cy="35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12700</xdr:colOff>
      <xdr:row>0</xdr:row>
      <xdr:rowOff>177800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270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12700</xdr:colOff>
      <xdr:row>0</xdr:row>
      <xdr:rowOff>177800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270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12700</xdr:colOff>
      <xdr:row>0</xdr:row>
      <xdr:rowOff>347133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2700" cy="35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topLeftCell="A21" zoomScale="80" zoomScaleSheetLayoutView="80" workbookViewId="0">
      <selection activeCell="H34" sqref="H34"/>
    </sheetView>
  </sheetViews>
  <sheetFormatPr baseColWidth="10" defaultColWidth="9" defaultRowHeight="30" customHeight="1" x14ac:dyDescent="0.15"/>
  <cols>
    <col min="1" max="1" width="7.83203125" style="1" bestFit="1" customWidth="1"/>
    <col min="2" max="2" width="27.33203125" style="14" bestFit="1" customWidth="1"/>
    <col min="3" max="3" width="132.6640625" style="13" bestFit="1" customWidth="1"/>
    <col min="4" max="4" width="9.33203125" style="14" bestFit="1" customWidth="1"/>
    <col min="5" max="5" width="10.5" style="15" bestFit="1" customWidth="1"/>
    <col min="6" max="6" width="14.83203125" style="16" bestFit="1" customWidth="1"/>
    <col min="7" max="7" width="24.5" style="1" bestFit="1" customWidth="1"/>
    <col min="8" max="8" width="40" style="1" bestFit="1" customWidth="1"/>
    <col min="9" max="16384" width="9" style="1"/>
  </cols>
  <sheetData>
    <row r="1" spans="1:8" ht="30" customHeight="1" x14ac:dyDescent="0.15">
      <c r="A1" s="26" t="s">
        <v>0</v>
      </c>
      <c r="B1" s="26" t="s">
        <v>9</v>
      </c>
      <c r="C1" s="26" t="s">
        <v>10</v>
      </c>
      <c r="D1" s="27" t="s">
        <v>1</v>
      </c>
      <c r="E1" s="26" t="s">
        <v>2</v>
      </c>
      <c r="F1" s="28" t="s">
        <v>3</v>
      </c>
      <c r="G1" s="29" t="s">
        <v>4</v>
      </c>
      <c r="H1" s="30" t="s">
        <v>5</v>
      </c>
    </row>
    <row r="2" spans="1:8" ht="36" x14ac:dyDescent="0.15">
      <c r="A2" s="2">
        <v>1</v>
      </c>
      <c r="B2" s="3" t="s">
        <v>41</v>
      </c>
      <c r="C2" s="4" t="s">
        <v>61</v>
      </c>
      <c r="D2" s="5">
        <v>1</v>
      </c>
      <c r="E2" s="6" t="s">
        <v>20</v>
      </c>
      <c r="F2" s="7">
        <v>13000</v>
      </c>
      <c r="G2" s="8">
        <f t="shared" ref="G2:G27" si="0">F2*D2</f>
        <v>13000</v>
      </c>
      <c r="H2" s="2"/>
    </row>
    <row r="3" spans="1:8" ht="29" customHeight="1" x14ac:dyDescent="0.15">
      <c r="A3" s="2">
        <v>2</v>
      </c>
      <c r="B3" s="3" t="s">
        <v>51</v>
      </c>
      <c r="C3" s="4" t="s">
        <v>56</v>
      </c>
      <c r="D3" s="5">
        <v>2</v>
      </c>
      <c r="E3" s="6" t="s">
        <v>20</v>
      </c>
      <c r="F3" s="7">
        <v>10000</v>
      </c>
      <c r="G3" s="8">
        <f t="shared" si="0"/>
        <v>20000</v>
      </c>
      <c r="H3" s="2"/>
    </row>
    <row r="4" spans="1:8" ht="25" customHeight="1" x14ac:dyDescent="0.15">
      <c r="A4" s="2">
        <v>3</v>
      </c>
      <c r="B4" s="3" t="s">
        <v>26</v>
      </c>
      <c r="C4" s="4" t="s">
        <v>65</v>
      </c>
      <c r="D4" s="5">
        <v>1</v>
      </c>
      <c r="E4" s="6" t="s">
        <v>20</v>
      </c>
      <c r="F4" s="7">
        <v>10000</v>
      </c>
      <c r="G4" s="8">
        <f t="shared" si="0"/>
        <v>10000</v>
      </c>
      <c r="H4" s="9"/>
    </row>
    <row r="5" spans="1:8" ht="30" customHeight="1" x14ac:dyDescent="0.15">
      <c r="A5" s="2">
        <v>4</v>
      </c>
      <c r="B5" s="3" t="s">
        <v>30</v>
      </c>
      <c r="C5" s="4" t="s">
        <v>52</v>
      </c>
      <c r="D5" s="5">
        <v>1</v>
      </c>
      <c r="E5" s="6" t="s">
        <v>20</v>
      </c>
      <c r="F5" s="7">
        <v>20000</v>
      </c>
      <c r="G5" s="8">
        <f t="shared" si="0"/>
        <v>20000</v>
      </c>
      <c r="H5" s="2"/>
    </row>
    <row r="6" spans="1:8" ht="30" customHeight="1" x14ac:dyDescent="0.15">
      <c r="A6" s="2">
        <v>5</v>
      </c>
      <c r="B6" s="3" t="s">
        <v>31</v>
      </c>
      <c r="C6" s="4" t="s">
        <v>32</v>
      </c>
      <c r="D6" s="5">
        <v>24</v>
      </c>
      <c r="E6" s="6" t="s">
        <v>27</v>
      </c>
      <c r="F6" s="7">
        <v>1000</v>
      </c>
      <c r="G6" s="8">
        <f t="shared" si="0"/>
        <v>24000</v>
      </c>
      <c r="H6" s="2"/>
    </row>
    <row r="7" spans="1:8" ht="30" customHeight="1" x14ac:dyDescent="0.15">
      <c r="A7" s="2">
        <v>6</v>
      </c>
      <c r="B7" s="3" t="s">
        <v>33</v>
      </c>
      <c r="C7" s="4" t="s">
        <v>34</v>
      </c>
      <c r="D7" s="5">
        <v>4</v>
      </c>
      <c r="E7" s="6" t="s">
        <v>22</v>
      </c>
      <c r="F7" s="7">
        <v>1500</v>
      </c>
      <c r="G7" s="8">
        <f t="shared" si="0"/>
        <v>6000</v>
      </c>
      <c r="H7" s="2"/>
    </row>
    <row r="8" spans="1:8" ht="30" customHeight="1" x14ac:dyDescent="0.15">
      <c r="A8" s="2">
        <v>7</v>
      </c>
      <c r="B8" s="3" t="s">
        <v>35</v>
      </c>
      <c r="C8" s="4" t="s">
        <v>36</v>
      </c>
      <c r="D8" s="5">
        <v>1</v>
      </c>
      <c r="E8" s="6" t="s">
        <v>20</v>
      </c>
      <c r="F8" s="7">
        <v>3000</v>
      </c>
      <c r="G8" s="8">
        <f t="shared" si="0"/>
        <v>3000</v>
      </c>
      <c r="H8" s="2"/>
    </row>
    <row r="9" spans="1:8" ht="36" x14ac:dyDescent="0.15">
      <c r="A9" s="2">
        <v>8</v>
      </c>
      <c r="B9" s="3" t="s">
        <v>12</v>
      </c>
      <c r="C9" s="4" t="s">
        <v>39</v>
      </c>
      <c r="D9" s="5">
        <v>1</v>
      </c>
      <c r="E9" s="6" t="s">
        <v>13</v>
      </c>
      <c r="F9" s="7">
        <v>15000</v>
      </c>
      <c r="G9" s="8">
        <f>D9*F9</f>
        <v>15000</v>
      </c>
      <c r="H9" s="9"/>
    </row>
    <row r="10" spans="1:8" ht="30" customHeight="1" x14ac:dyDescent="0.15">
      <c r="A10" s="2">
        <v>9</v>
      </c>
      <c r="B10" s="19" t="s">
        <v>42</v>
      </c>
      <c r="C10" s="25" t="s">
        <v>29</v>
      </c>
      <c r="D10" s="21">
        <v>14</v>
      </c>
      <c r="E10" s="22" t="s">
        <v>28</v>
      </c>
      <c r="F10" s="23">
        <v>200</v>
      </c>
      <c r="G10" s="24">
        <f>D10*F10</f>
        <v>2800</v>
      </c>
      <c r="H10" s="31" t="s">
        <v>62</v>
      </c>
    </row>
    <row r="11" spans="1:8" ht="30" customHeight="1" x14ac:dyDescent="0.15">
      <c r="A11" s="2">
        <v>10</v>
      </c>
      <c r="B11" s="18" t="s">
        <v>14</v>
      </c>
      <c r="C11" s="4" t="s">
        <v>15</v>
      </c>
      <c r="D11" s="5">
        <v>2</v>
      </c>
      <c r="E11" s="6" t="s">
        <v>13</v>
      </c>
      <c r="F11" s="7">
        <v>5000</v>
      </c>
      <c r="G11" s="8">
        <f t="shared" si="0"/>
        <v>10000</v>
      </c>
      <c r="H11" s="2"/>
    </row>
    <row r="12" spans="1:8" ht="29" customHeight="1" x14ac:dyDescent="0.15">
      <c r="A12" s="2">
        <v>11</v>
      </c>
      <c r="B12" s="19" t="s">
        <v>16</v>
      </c>
      <c r="C12" s="25" t="s">
        <v>78</v>
      </c>
      <c r="D12" s="21">
        <v>9</v>
      </c>
      <c r="E12" s="22" t="s">
        <v>20</v>
      </c>
      <c r="F12" s="23">
        <v>1500</v>
      </c>
      <c r="G12" s="24">
        <f t="shared" si="0"/>
        <v>13500</v>
      </c>
      <c r="H12" s="32" t="s">
        <v>63</v>
      </c>
    </row>
    <row r="13" spans="1:8" ht="36" x14ac:dyDescent="0.15">
      <c r="A13" s="2">
        <v>12</v>
      </c>
      <c r="B13" s="33" t="s">
        <v>53</v>
      </c>
      <c r="C13" s="39" t="s">
        <v>60</v>
      </c>
      <c r="D13" s="35">
        <v>11</v>
      </c>
      <c r="E13" s="36" t="s">
        <v>54</v>
      </c>
      <c r="F13" s="37">
        <v>350</v>
      </c>
      <c r="G13" s="38">
        <f t="shared" si="0"/>
        <v>3850</v>
      </c>
      <c r="H13" s="40" t="s">
        <v>77</v>
      </c>
    </row>
    <row r="14" spans="1:8" ht="29" customHeight="1" x14ac:dyDescent="0.15">
      <c r="A14" s="2">
        <v>13</v>
      </c>
      <c r="B14" s="18" t="s">
        <v>55</v>
      </c>
      <c r="C14" s="4" t="s">
        <v>57</v>
      </c>
      <c r="D14" s="5">
        <v>1</v>
      </c>
      <c r="E14" s="6" t="s">
        <v>11</v>
      </c>
      <c r="F14" s="7">
        <v>2000</v>
      </c>
      <c r="G14" s="8">
        <f t="shared" si="0"/>
        <v>2000</v>
      </c>
      <c r="H14" s="2"/>
    </row>
    <row r="15" spans="1:8" ht="30" customHeight="1" x14ac:dyDescent="0.15">
      <c r="A15" s="2">
        <v>14</v>
      </c>
      <c r="B15" s="18" t="s">
        <v>21</v>
      </c>
      <c r="C15" s="4" t="s">
        <v>43</v>
      </c>
      <c r="D15" s="5">
        <v>4</v>
      </c>
      <c r="E15" s="6" t="s">
        <v>22</v>
      </c>
      <c r="F15" s="7">
        <v>3000</v>
      </c>
      <c r="G15" s="8">
        <f t="shared" si="0"/>
        <v>12000</v>
      </c>
      <c r="H15" s="17"/>
    </row>
    <row r="16" spans="1:8" ht="30" customHeight="1" x14ac:dyDescent="0.15">
      <c r="A16" s="2">
        <v>15</v>
      </c>
      <c r="B16" s="33" t="s">
        <v>71</v>
      </c>
      <c r="C16" s="39" t="s">
        <v>72</v>
      </c>
      <c r="D16" s="35">
        <v>2</v>
      </c>
      <c r="E16" s="36" t="s">
        <v>73</v>
      </c>
      <c r="F16" s="37">
        <v>200</v>
      </c>
      <c r="G16" s="38">
        <v>0</v>
      </c>
      <c r="H16" s="17"/>
    </row>
    <row r="17" spans="1:8" ht="30" customHeight="1" x14ac:dyDescent="0.15">
      <c r="A17" s="2">
        <v>16</v>
      </c>
      <c r="B17" s="18" t="s">
        <v>40</v>
      </c>
      <c r="C17" s="4" t="s">
        <v>48</v>
      </c>
      <c r="D17" s="5">
        <v>2</v>
      </c>
      <c r="E17" s="6" t="s">
        <v>22</v>
      </c>
      <c r="F17" s="7">
        <v>1800</v>
      </c>
      <c r="G17" s="8">
        <f t="shared" si="0"/>
        <v>3600</v>
      </c>
      <c r="H17" s="2"/>
    </row>
    <row r="18" spans="1:8" ht="30" customHeight="1" x14ac:dyDescent="0.15">
      <c r="A18" s="2">
        <v>17</v>
      </c>
      <c r="B18" s="19" t="s">
        <v>89</v>
      </c>
      <c r="C18" s="25" t="s">
        <v>90</v>
      </c>
      <c r="D18" s="21">
        <v>2</v>
      </c>
      <c r="E18" s="22" t="s">
        <v>73</v>
      </c>
      <c r="F18" s="23">
        <v>150</v>
      </c>
      <c r="G18" s="24">
        <f t="shared" si="0"/>
        <v>300</v>
      </c>
      <c r="H18" s="2"/>
    </row>
    <row r="19" spans="1:8" ht="30" customHeight="1" x14ac:dyDescent="0.15">
      <c r="A19" s="2">
        <v>18</v>
      </c>
      <c r="B19" s="18" t="s">
        <v>44</v>
      </c>
      <c r="C19" s="10" t="s">
        <v>85</v>
      </c>
      <c r="D19" s="5">
        <v>24</v>
      </c>
      <c r="E19" s="6" t="s">
        <v>47</v>
      </c>
      <c r="F19" s="7">
        <v>200</v>
      </c>
      <c r="G19" s="8">
        <f t="shared" si="0"/>
        <v>4800</v>
      </c>
      <c r="H19" s="2"/>
    </row>
    <row r="20" spans="1:8" ht="30" customHeight="1" x14ac:dyDescent="0.15">
      <c r="A20" s="2">
        <v>19</v>
      </c>
      <c r="B20" s="18" t="s">
        <v>45</v>
      </c>
      <c r="C20" s="10" t="s">
        <v>84</v>
      </c>
      <c r="D20" s="5">
        <v>8</v>
      </c>
      <c r="E20" s="6" t="s">
        <v>47</v>
      </c>
      <c r="F20" s="7">
        <v>250</v>
      </c>
      <c r="G20" s="8">
        <f t="shared" si="0"/>
        <v>2000</v>
      </c>
      <c r="H20" s="2"/>
    </row>
    <row r="21" spans="1:8" ht="30" customHeight="1" x14ac:dyDescent="0.15">
      <c r="A21" s="2">
        <v>20</v>
      </c>
      <c r="B21" s="18" t="s">
        <v>46</v>
      </c>
      <c r="C21" s="10" t="s">
        <v>50</v>
      </c>
      <c r="D21" s="5">
        <v>4</v>
      </c>
      <c r="E21" s="6" t="s">
        <v>22</v>
      </c>
      <c r="F21" s="7">
        <v>1500</v>
      </c>
      <c r="G21" s="8">
        <f>D21*F21</f>
        <v>6000</v>
      </c>
      <c r="H21" s="2"/>
    </row>
    <row r="22" spans="1:8" ht="30" customHeight="1" x14ac:dyDescent="0.15">
      <c r="A22" s="2">
        <v>21</v>
      </c>
      <c r="B22" s="19" t="s">
        <v>23</v>
      </c>
      <c r="C22" s="20" t="s">
        <v>49</v>
      </c>
      <c r="D22" s="21">
        <v>1</v>
      </c>
      <c r="E22" s="22" t="s">
        <v>11</v>
      </c>
      <c r="F22" s="23">
        <v>1095</v>
      </c>
      <c r="G22" s="24">
        <f t="shared" si="0"/>
        <v>1095</v>
      </c>
      <c r="H22" s="31" t="s">
        <v>64</v>
      </c>
    </row>
    <row r="23" spans="1:8" ht="30" customHeight="1" x14ac:dyDescent="0.15">
      <c r="A23" s="2">
        <v>22</v>
      </c>
      <c r="B23" s="18" t="s">
        <v>25</v>
      </c>
      <c r="C23" s="10" t="s">
        <v>87</v>
      </c>
      <c r="D23" s="5">
        <v>1</v>
      </c>
      <c r="E23" s="6" t="s">
        <v>20</v>
      </c>
      <c r="F23" s="7">
        <v>10000</v>
      </c>
      <c r="G23" s="8">
        <f t="shared" si="0"/>
        <v>10000</v>
      </c>
      <c r="H23" s="2"/>
    </row>
    <row r="24" spans="1:8" ht="30" customHeight="1" x14ac:dyDescent="0.15">
      <c r="A24" s="2">
        <v>23</v>
      </c>
      <c r="B24" s="18" t="s">
        <v>37</v>
      </c>
      <c r="C24" s="10" t="s">
        <v>58</v>
      </c>
      <c r="D24" s="5">
        <v>6</v>
      </c>
      <c r="E24" s="6" t="s">
        <v>20</v>
      </c>
      <c r="F24" s="7">
        <v>1600</v>
      </c>
      <c r="G24" s="8">
        <f t="shared" si="0"/>
        <v>9600</v>
      </c>
      <c r="H24" s="2"/>
    </row>
    <row r="25" spans="1:8" ht="30" customHeight="1" x14ac:dyDescent="0.15">
      <c r="A25" s="2">
        <v>24</v>
      </c>
      <c r="B25" s="18" t="s">
        <v>59</v>
      </c>
      <c r="C25" s="10" t="s">
        <v>86</v>
      </c>
      <c r="D25" s="5">
        <v>1</v>
      </c>
      <c r="E25" s="6" t="s">
        <v>11</v>
      </c>
      <c r="F25" s="7">
        <v>1000</v>
      </c>
      <c r="G25" s="8">
        <v>0</v>
      </c>
      <c r="H25" s="2"/>
    </row>
    <row r="26" spans="1:8" ht="30" customHeight="1" x14ac:dyDescent="0.15">
      <c r="A26" s="2">
        <v>25</v>
      </c>
      <c r="B26" s="18" t="s">
        <v>17</v>
      </c>
      <c r="C26" s="10" t="s">
        <v>38</v>
      </c>
      <c r="D26" s="5">
        <v>1</v>
      </c>
      <c r="E26" s="6" t="s">
        <v>11</v>
      </c>
      <c r="F26" s="7">
        <v>13000</v>
      </c>
      <c r="G26" s="8">
        <f t="shared" si="0"/>
        <v>13000</v>
      </c>
      <c r="H26" s="2"/>
    </row>
    <row r="27" spans="1:8" ht="30" customHeight="1" x14ac:dyDescent="0.15">
      <c r="A27" s="2">
        <v>26</v>
      </c>
      <c r="B27" s="3" t="s">
        <v>18</v>
      </c>
      <c r="C27" s="10" t="s">
        <v>19</v>
      </c>
      <c r="D27" s="5">
        <v>1</v>
      </c>
      <c r="E27" s="6" t="s">
        <v>11</v>
      </c>
      <c r="F27" s="7">
        <v>10000</v>
      </c>
      <c r="G27" s="8">
        <f t="shared" si="0"/>
        <v>10000</v>
      </c>
      <c r="H27" s="2"/>
    </row>
    <row r="28" spans="1:8" ht="30" customHeight="1" x14ac:dyDescent="0.15">
      <c r="A28" s="2">
        <v>27</v>
      </c>
      <c r="B28" s="33" t="s">
        <v>67</v>
      </c>
      <c r="C28" s="34" t="s">
        <v>69</v>
      </c>
      <c r="D28" s="35">
        <v>40</v>
      </c>
      <c r="E28" s="36" t="s">
        <v>68</v>
      </c>
      <c r="F28" s="37">
        <v>100</v>
      </c>
      <c r="G28" s="38">
        <v>0</v>
      </c>
      <c r="H28" s="2"/>
    </row>
    <row r="29" spans="1:8" ht="30" customHeight="1" x14ac:dyDescent="0.15">
      <c r="A29" s="2">
        <v>28</v>
      </c>
      <c r="B29" s="33" t="s">
        <v>74</v>
      </c>
      <c r="C29" s="34" t="s">
        <v>75</v>
      </c>
      <c r="D29" s="35">
        <v>24</v>
      </c>
      <c r="E29" s="36" t="s">
        <v>27</v>
      </c>
      <c r="F29" s="37">
        <v>50</v>
      </c>
      <c r="G29" s="38">
        <v>0</v>
      </c>
      <c r="H29" s="2"/>
    </row>
    <row r="30" spans="1:8" ht="30" customHeight="1" x14ac:dyDescent="0.15">
      <c r="A30" s="2">
        <v>29</v>
      </c>
      <c r="B30" s="33" t="s">
        <v>80</v>
      </c>
      <c r="C30" s="34" t="s">
        <v>82</v>
      </c>
      <c r="D30" s="35">
        <v>6</v>
      </c>
      <c r="E30" s="36" t="s">
        <v>81</v>
      </c>
      <c r="F30" s="37">
        <v>100</v>
      </c>
      <c r="G30" s="38">
        <v>0</v>
      </c>
      <c r="H30" s="2"/>
    </row>
    <row r="31" spans="1:8" ht="30" customHeight="1" x14ac:dyDescent="0.15">
      <c r="A31" s="2">
        <v>30</v>
      </c>
      <c r="B31" s="19" t="s">
        <v>66</v>
      </c>
      <c r="C31" s="20" t="s">
        <v>91</v>
      </c>
      <c r="D31" s="21">
        <v>4</v>
      </c>
      <c r="E31" s="22" t="s">
        <v>22</v>
      </c>
      <c r="F31" s="23">
        <v>200</v>
      </c>
      <c r="G31" s="24">
        <f>D31*F31</f>
        <v>800</v>
      </c>
      <c r="H31" s="2"/>
    </row>
    <row r="32" spans="1:8" ht="30" customHeight="1" x14ac:dyDescent="0.15">
      <c r="A32" s="2">
        <v>31</v>
      </c>
      <c r="B32" s="19" t="s">
        <v>76</v>
      </c>
      <c r="C32" s="20" t="s">
        <v>79</v>
      </c>
      <c r="D32" s="21">
        <v>1</v>
      </c>
      <c r="E32" s="22" t="s">
        <v>20</v>
      </c>
      <c r="F32" s="23">
        <v>1500</v>
      </c>
      <c r="G32" s="24">
        <f>D32*F32</f>
        <v>1500</v>
      </c>
      <c r="H32" s="2"/>
    </row>
    <row r="33" spans="1:8" ht="30" customHeight="1" x14ac:dyDescent="0.15">
      <c r="A33" s="2">
        <v>32</v>
      </c>
      <c r="B33" s="19" t="s">
        <v>70</v>
      </c>
      <c r="C33" s="20" t="s">
        <v>83</v>
      </c>
      <c r="D33" s="21">
        <v>40</v>
      </c>
      <c r="E33" s="22" t="s">
        <v>27</v>
      </c>
      <c r="F33" s="23">
        <v>22</v>
      </c>
      <c r="G33" s="24">
        <f>D33*F33</f>
        <v>880</v>
      </c>
      <c r="H33" s="2"/>
    </row>
    <row r="34" spans="1:8" ht="30" customHeight="1" x14ac:dyDescent="0.15">
      <c r="A34" s="2">
        <v>33</v>
      </c>
      <c r="B34" s="19" t="s">
        <v>92</v>
      </c>
      <c r="C34" s="20" t="s">
        <v>93</v>
      </c>
      <c r="D34" s="21">
        <v>1</v>
      </c>
      <c r="E34" s="22" t="s">
        <v>11</v>
      </c>
      <c r="F34" s="23">
        <v>1062</v>
      </c>
      <c r="G34" s="24">
        <f>D34*F34</f>
        <v>1062</v>
      </c>
      <c r="H34" s="2"/>
    </row>
    <row r="35" spans="1:8" ht="30" customHeight="1" x14ac:dyDescent="0.15">
      <c r="A35" s="43" t="s">
        <v>6</v>
      </c>
      <c r="B35" s="43"/>
      <c r="C35" s="43"/>
      <c r="D35" s="43"/>
      <c r="E35" s="43"/>
      <c r="F35" s="44"/>
      <c r="G35" s="8">
        <f>SUM(G2:G34)</f>
        <v>219787</v>
      </c>
      <c r="H35" s="2"/>
    </row>
    <row r="36" spans="1:8" ht="30" customHeight="1" x14ac:dyDescent="0.15">
      <c r="A36" s="45" t="s">
        <v>24</v>
      </c>
      <c r="B36" s="45"/>
      <c r="C36" s="45"/>
      <c r="D36" s="45"/>
      <c r="E36" s="45"/>
      <c r="F36" s="46"/>
      <c r="G36" s="11">
        <f>G35*0.1</f>
        <v>21978.7</v>
      </c>
      <c r="H36" s="2"/>
    </row>
    <row r="37" spans="1:8" ht="30" customHeight="1" x14ac:dyDescent="0.15">
      <c r="A37" s="45" t="s">
        <v>7</v>
      </c>
      <c r="B37" s="45"/>
      <c r="C37" s="45"/>
      <c r="D37" s="45"/>
      <c r="E37" s="45"/>
      <c r="F37" s="46"/>
      <c r="G37" s="11">
        <f>G35*0.06</f>
        <v>13187.22</v>
      </c>
      <c r="H37" s="2"/>
    </row>
    <row r="38" spans="1:8" ht="30" customHeight="1" x14ac:dyDescent="0.15">
      <c r="A38" s="45" t="s">
        <v>8</v>
      </c>
      <c r="B38" s="45"/>
      <c r="C38" s="45"/>
      <c r="D38" s="45"/>
      <c r="E38" s="45"/>
      <c r="F38" s="46"/>
      <c r="G38" s="12">
        <f>SUM(G35:G37)</f>
        <v>254952.92</v>
      </c>
      <c r="H38" s="2"/>
    </row>
    <row r="39" spans="1:8" ht="30" customHeight="1" x14ac:dyDescent="0.15">
      <c r="A39" s="47" t="s">
        <v>88</v>
      </c>
      <c r="B39" s="47"/>
      <c r="C39" s="47"/>
      <c r="D39" s="47"/>
      <c r="E39" s="47"/>
      <c r="F39" s="48"/>
      <c r="G39" s="41">
        <f>G38-125000</f>
        <v>129952.92000000001</v>
      </c>
      <c r="H39" s="42"/>
    </row>
  </sheetData>
  <mergeCells count="5">
    <mergeCell ref="A35:F35"/>
    <mergeCell ref="A36:F36"/>
    <mergeCell ref="A37:F37"/>
    <mergeCell ref="A38:F38"/>
    <mergeCell ref="A39:F39"/>
  </mergeCells>
  <phoneticPr fontId="10" type="noConversion"/>
  <pageMargins left="0.7" right="0.7" top="0.75" bottom="0.75" header="0.3" footer="0.3"/>
  <pageSetup paperSize="9" scale="30" orientation="portrait"/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2014-09-20T03:39:00Z</dcterms:created>
  <dcterms:modified xsi:type="dcterms:W3CDTF">2019-10-09T05:23:25Z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10</vt:lpwstr>
  </property>
  <property fmtid="{D5CDD505-2E9C-101B-9397-08002B2CF9AE}" pid="3" name="KSOProductBuildVer">
    <vt:lpwstr>2052-11.1.0.8696</vt:lpwstr>
  </property>
</Properties>
</file>