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840"/>
  </bookViews>
  <sheets>
    <sheet name="结算单" sheetId="1" r:id="rId1"/>
  </sheets>
  <calcPr calcId="144525" concurrentCalc="0"/>
</workbook>
</file>

<file path=xl/sharedStrings.xml><?xml version="1.0" encoding="utf-8"?>
<sst xmlns="http://schemas.openxmlformats.org/spreadsheetml/2006/main" count="122">
  <si>
    <t>安斯泰来制药（中国）有限公司会议结算单（通用）</t>
  </si>
  <si>
    <t>会议名称：</t>
  </si>
  <si>
    <t>LN项目CDE会议</t>
  </si>
  <si>
    <r>
      <rPr>
        <b/>
        <sz val="9"/>
        <rFont val="宋体"/>
        <charset val="134"/>
      </rPr>
      <t xml:space="preserve"> 会议地点：</t>
    </r>
    <r>
      <rPr>
        <b/>
        <u/>
        <sz val="9"/>
        <rFont val="宋体"/>
        <charset val="134"/>
      </rPr>
      <t xml:space="preserve">                      </t>
    </r>
  </si>
  <si>
    <t>北京</t>
  </si>
  <si>
    <t>供应商名称：</t>
  </si>
  <si>
    <t>康辉集团北京国际会议展览有限公司</t>
  </si>
  <si>
    <t>会议类型：</t>
  </si>
  <si>
    <t>专家咨询会</t>
  </si>
  <si>
    <t xml:space="preserve"> 参加人数：</t>
  </si>
  <si>
    <t>联系人/电话：</t>
  </si>
  <si>
    <t>曹园 18810105420</t>
  </si>
  <si>
    <t>会议时间：</t>
  </si>
  <si>
    <t>2021/7/8-2021/7/10</t>
  </si>
  <si>
    <t>报价有效期：</t>
  </si>
  <si>
    <t>备注：</t>
  </si>
  <si>
    <t>1、蓝色区域由使用部门填写，黄色部分由供应商填写。
2、请严格按照本报价格式填写报价，每项最后可跟据具体的活动方案调整和细化每项内容，并逐行增加所涉及的费用明细,并调整计算公式确保最终报价的准确性（请不要改变原始报价结构）。
3、该表单仅用于向供应商询价，不具有合同效力，以实际签署合同为准。</t>
  </si>
  <si>
    <t>项目</t>
  </si>
  <si>
    <t>报价</t>
  </si>
  <si>
    <t>序号</t>
  </si>
  <si>
    <t>内容</t>
  </si>
  <si>
    <t>数量</t>
  </si>
  <si>
    <t>天数</t>
  </si>
  <si>
    <t>单位</t>
  </si>
  <si>
    <t>单价</t>
  </si>
  <si>
    <t>小计</t>
  </si>
  <si>
    <t>备注</t>
  </si>
  <si>
    <t>A</t>
  </si>
  <si>
    <t>酒店</t>
  </si>
  <si>
    <t>酒店：北京华彬费尔蒙酒店</t>
  </si>
  <si>
    <t>豪华大床房</t>
  </si>
  <si>
    <t>月</t>
  </si>
  <si>
    <t>日</t>
  </si>
  <si>
    <t>晚</t>
  </si>
  <si>
    <t>间</t>
  </si>
  <si>
    <t>章海涛2晚住宿</t>
  </si>
  <si>
    <t>合计：</t>
  </si>
  <si>
    <t>人数</t>
  </si>
  <si>
    <t>餐次</t>
  </si>
  <si>
    <t>合计</t>
  </si>
  <si>
    <t>B</t>
  </si>
  <si>
    <t>用餐</t>
  </si>
  <si>
    <t>B-1</t>
  </si>
  <si>
    <t>正餐</t>
  </si>
  <si>
    <t>晚餐</t>
  </si>
  <si>
    <t>餐</t>
  </si>
  <si>
    <t>人</t>
  </si>
  <si>
    <t>章海涛抵达晚餐</t>
  </si>
  <si>
    <t>B-2</t>
  </si>
  <si>
    <t>午餐</t>
  </si>
  <si>
    <t>午</t>
  </si>
  <si>
    <t>抵达午餐简餐，郑朝晖打包餐</t>
  </si>
  <si>
    <t>B-3</t>
  </si>
  <si>
    <t>返程晚餐简餐，郑朝晖打包餐</t>
  </si>
  <si>
    <t>B-4</t>
  </si>
  <si>
    <t>酒店自助餐，章海涛晚餐</t>
  </si>
  <si>
    <t>次</t>
  </si>
  <si>
    <t>C</t>
  </si>
  <si>
    <t>交通</t>
  </si>
  <si>
    <t>C-1</t>
  </si>
  <si>
    <r>
      <rPr>
        <sz val="9"/>
        <color theme="1"/>
        <rFont val="宋体"/>
        <charset val="134"/>
      </rPr>
      <t>境内</t>
    </r>
    <r>
      <rPr>
        <sz val="9"/>
        <color rgb="FFFF0000"/>
        <rFont val="宋体"/>
        <charset val="134"/>
      </rPr>
      <t>或</t>
    </r>
    <r>
      <rPr>
        <sz val="9"/>
        <color theme="1"/>
        <rFont val="宋体"/>
        <charset val="134"/>
      </rPr>
      <t>境外：</t>
    </r>
    <r>
      <rPr>
        <sz val="9"/>
        <rFont val="宋体"/>
        <charset val="134"/>
      </rPr>
      <t xml:space="preserve">
机场及市内接送机用车、集结</t>
    </r>
  </si>
  <si>
    <t>Buick GL8商务车</t>
  </si>
  <si>
    <t>辆/趟</t>
  </si>
  <si>
    <t>7月9日半日用车</t>
  </si>
  <si>
    <t>临时取消用车费用</t>
  </si>
  <si>
    <t>4座帕萨特或别克</t>
  </si>
  <si>
    <t>郑朝晖郑州接送用车</t>
  </si>
  <si>
    <t>章海涛南京接送用车</t>
  </si>
  <si>
    <t>章海涛，郑朝晖北京车站接送用车</t>
  </si>
  <si>
    <t>C-4</t>
  </si>
  <si>
    <t>高铁或动车票</t>
  </si>
  <si>
    <r>
      <rPr>
        <sz val="9"/>
        <color theme="1"/>
        <rFont val="宋体"/>
        <charset val="134"/>
      </rPr>
      <t>从 郑州</t>
    </r>
    <r>
      <rPr>
        <sz val="9"/>
        <color rgb="FFC00000"/>
        <rFont val="宋体"/>
        <charset val="134"/>
      </rPr>
      <t xml:space="preserve"> </t>
    </r>
    <r>
      <rPr>
        <sz val="9"/>
        <color theme="1"/>
        <rFont val="宋体"/>
        <charset val="134"/>
      </rPr>
      <t xml:space="preserve">至 </t>
    </r>
    <r>
      <rPr>
        <u/>
        <sz val="9"/>
        <rFont val="宋体"/>
        <charset val="134"/>
      </rPr>
      <t>北京</t>
    </r>
    <r>
      <rPr>
        <sz val="9"/>
        <rFont val="宋体"/>
        <charset val="134"/>
      </rPr>
      <t xml:space="preserve"> </t>
    </r>
    <r>
      <rPr>
        <sz val="9"/>
        <color theme="1"/>
        <rFont val="宋体"/>
        <charset val="134"/>
      </rPr>
      <t xml:space="preserve">   </t>
    </r>
  </si>
  <si>
    <t>一等</t>
  </si>
  <si>
    <t>座</t>
  </si>
  <si>
    <t>人/单程</t>
  </si>
  <si>
    <t>郑朝晖高铁</t>
  </si>
  <si>
    <t>刘章锁退票</t>
  </si>
  <si>
    <r>
      <rPr>
        <sz val="9"/>
        <color theme="1"/>
        <rFont val="宋体"/>
        <charset val="134"/>
      </rPr>
      <t>从 南京</t>
    </r>
    <r>
      <rPr>
        <sz val="9"/>
        <color rgb="FFC00000"/>
        <rFont val="宋体"/>
        <charset val="134"/>
      </rPr>
      <t xml:space="preserve"> </t>
    </r>
    <r>
      <rPr>
        <sz val="9"/>
        <color theme="1"/>
        <rFont val="宋体"/>
        <charset val="134"/>
      </rPr>
      <t xml:space="preserve">至 </t>
    </r>
    <r>
      <rPr>
        <u/>
        <sz val="9"/>
        <rFont val="宋体"/>
        <charset val="134"/>
      </rPr>
      <t>北京</t>
    </r>
    <r>
      <rPr>
        <sz val="9"/>
        <rFont val="宋体"/>
        <charset val="134"/>
      </rPr>
      <t xml:space="preserve"> </t>
    </r>
    <r>
      <rPr>
        <sz val="9"/>
        <color theme="1"/>
        <rFont val="宋体"/>
        <charset val="134"/>
      </rPr>
      <t xml:space="preserve">   </t>
    </r>
  </si>
  <si>
    <t>章海涛高铁</t>
  </si>
  <si>
    <t>D</t>
  </si>
  <si>
    <t>其他费用</t>
  </si>
  <si>
    <t>D-1</t>
  </si>
  <si>
    <t>保险费</t>
  </si>
  <si>
    <r>
      <rPr>
        <sz val="9"/>
        <rFont val="宋体"/>
        <charset val="134"/>
      </rPr>
      <t>险种：</t>
    </r>
    <r>
      <rPr>
        <u/>
        <sz val="9"/>
        <color rgb="FFC00000"/>
        <rFont val="宋体"/>
        <charset val="134"/>
      </rPr>
      <t xml:space="preserve">      </t>
    </r>
    <r>
      <rPr>
        <sz val="9"/>
        <rFont val="宋体"/>
        <charset val="134"/>
      </rPr>
      <t>保险额度：</t>
    </r>
    <r>
      <rPr>
        <u/>
        <sz val="9"/>
        <color rgb="FFC00000"/>
        <rFont val="宋体"/>
        <charset val="134"/>
      </rPr>
      <t xml:space="preserve">      </t>
    </r>
    <r>
      <rPr>
        <sz val="9"/>
        <rFont val="宋体"/>
        <charset val="134"/>
      </rPr>
      <t>元</t>
    </r>
  </si>
  <si>
    <t>D-11</t>
  </si>
  <si>
    <t>客人用水</t>
  </si>
  <si>
    <t>瓶</t>
  </si>
  <si>
    <t>E</t>
  </si>
  <si>
    <t>工作人员费用</t>
  </si>
  <si>
    <t>E-4</t>
  </si>
  <si>
    <t>当地工作人员</t>
  </si>
  <si>
    <t>现场工作人员</t>
  </si>
  <si>
    <t>人/天</t>
  </si>
  <si>
    <t>以上总计：</t>
  </si>
  <si>
    <t>F</t>
  </si>
  <si>
    <t>服务费</t>
  </si>
  <si>
    <t>F-1</t>
  </si>
  <si>
    <t>包括酒店、会场、餐饮、交通及其他费用等</t>
  </si>
  <si>
    <t>G</t>
  </si>
  <si>
    <t>全程陪同</t>
  </si>
  <si>
    <t>G-1</t>
  </si>
  <si>
    <t>全程陪同人员费用</t>
  </si>
  <si>
    <t>包含交通、住宿、补贴等</t>
  </si>
  <si>
    <t>舱位</t>
  </si>
  <si>
    <t>票类</t>
  </si>
  <si>
    <t>H</t>
  </si>
  <si>
    <t>机票</t>
  </si>
  <si>
    <t>H-1</t>
  </si>
  <si>
    <t>国内航段1</t>
  </si>
  <si>
    <r>
      <rPr>
        <sz val="9"/>
        <color theme="1"/>
        <rFont val="宋体"/>
        <charset val="134"/>
      </rPr>
      <t xml:space="preserve">从 </t>
    </r>
    <r>
      <rPr>
        <sz val="9"/>
        <color rgb="FFC00000"/>
        <rFont val="宋体"/>
        <charset val="134"/>
      </rPr>
      <t xml:space="preserve"> ****</t>
    </r>
    <r>
      <rPr>
        <sz val="9"/>
        <color theme="1"/>
        <rFont val="宋体"/>
        <charset val="134"/>
      </rPr>
      <t xml:space="preserve"> 至 </t>
    </r>
    <r>
      <rPr>
        <sz val="9"/>
        <color rgb="FFC00000"/>
        <rFont val="宋体"/>
        <charset val="134"/>
      </rPr>
      <t>****</t>
    </r>
  </si>
  <si>
    <t>张</t>
  </si>
  <si>
    <t>H-2</t>
  </si>
  <si>
    <t>国内航段2</t>
  </si>
  <si>
    <t>H-3</t>
  </si>
  <si>
    <t>国内航段3</t>
  </si>
  <si>
    <t>H-5</t>
  </si>
  <si>
    <t>国内航段5</t>
  </si>
  <si>
    <t>国内机票收取3%服务费，国际机票不收取服务费。</t>
  </si>
  <si>
    <t>J</t>
  </si>
  <si>
    <t>税金</t>
  </si>
  <si>
    <t>J-1</t>
  </si>
  <si>
    <t xml:space="preserve">供应商签字敲章确认/Sign and Chop by supplier:          </t>
  </si>
</sst>
</file>

<file path=xl/styles.xml><?xml version="1.0" encoding="utf-8"?>
<styleSheet xmlns="http://schemas.openxmlformats.org/spreadsheetml/2006/main">
  <numFmts count="8">
    <numFmt numFmtId="176" formatCode="#,##0.00;[Red]#,##0.00"/>
    <numFmt numFmtId="177" formatCode="_ * #,##0_ ;_ * \-#,##0_ ;_ * &quot;-&quot;??_ ;_ @_ "/>
    <numFmt numFmtId="178" formatCode="0.00_);[Red]\(0.00\)"/>
    <numFmt numFmtId="179" formatCode="_ * #,##0.00_ ;_ * \-#,##0.00_ ;_ * &quot;-&quot;??_ ;_ @_ "/>
    <numFmt numFmtId="44" formatCode="_-&quot;$&quot;* #,##0.00_-;\-&quot;$&quot;* #,##0.00_-;_-&quot;$&quot;* &quot;-&quot;??_-;_-@_-"/>
    <numFmt numFmtId="42" formatCode="_-&quot;$&quot;* #,##0_-;\-&quot;$&quot;* #,##0_-;_-&quot;$&quot;* &quot;-&quot;_-;_-@_-"/>
    <numFmt numFmtId="43" formatCode="_-* #,##0.00_-;\-* #,##0.00_-;_-* &quot;-&quot;??_-;_-@_-"/>
    <numFmt numFmtId="41" formatCode="_-* #,##0_-;\-* #,##0_-;_-* &quot;-&quot;_-;_-@_-"/>
  </numFmts>
  <fonts count="36">
    <font>
      <sz val="12"/>
      <color theme="1"/>
      <name val="新細明體"/>
      <charset val="134"/>
      <scheme val="minor"/>
    </font>
    <font>
      <b/>
      <sz val="11"/>
      <color theme="1"/>
      <name val="宋体"/>
      <charset val="134"/>
    </font>
    <font>
      <b/>
      <sz val="9"/>
      <color theme="1"/>
      <name val="宋体"/>
      <charset val="134"/>
    </font>
    <font>
      <sz val="9"/>
      <color theme="1"/>
      <name val="宋体"/>
      <charset val="134"/>
    </font>
    <font>
      <b/>
      <sz val="14"/>
      <color theme="1"/>
      <name val="宋体"/>
      <charset val="134"/>
    </font>
    <font>
      <b/>
      <sz val="9"/>
      <name val="宋体"/>
      <charset val="134"/>
    </font>
    <font>
      <b/>
      <u/>
      <sz val="9"/>
      <color rgb="FFC00000"/>
      <name val="宋体"/>
      <charset val="134"/>
    </font>
    <font>
      <b/>
      <sz val="8"/>
      <color rgb="FFC00000"/>
      <name val="宋体"/>
      <charset val="134"/>
    </font>
    <font>
      <sz val="9"/>
      <name val="宋体"/>
      <charset val="134"/>
    </font>
    <font>
      <b/>
      <u/>
      <sz val="9"/>
      <color theme="1"/>
      <name val="宋体"/>
      <charset val="134"/>
    </font>
    <font>
      <sz val="11"/>
      <color theme="0"/>
      <name val="新細明體"/>
      <charset val="0"/>
      <scheme val="minor"/>
    </font>
    <font>
      <sz val="11"/>
      <color theme="1"/>
      <name val="新細明體"/>
      <charset val="136"/>
      <scheme val="minor"/>
    </font>
    <font>
      <b/>
      <sz val="13"/>
      <color theme="3"/>
      <name val="新細明體"/>
      <charset val="134"/>
      <scheme val="minor"/>
    </font>
    <font>
      <sz val="11"/>
      <color theme="1"/>
      <name val="新細明體"/>
      <charset val="0"/>
      <scheme val="minor"/>
    </font>
    <font>
      <b/>
      <sz val="11"/>
      <color theme="3"/>
      <name val="新細明體"/>
      <charset val="134"/>
      <scheme val="minor"/>
    </font>
    <font>
      <u/>
      <sz val="11"/>
      <color rgb="FF800080"/>
      <name val="新細明體"/>
      <charset val="0"/>
      <scheme val="minor"/>
    </font>
    <font>
      <sz val="11"/>
      <color rgb="FF3F3F76"/>
      <name val="新細明體"/>
      <charset val="0"/>
      <scheme val="minor"/>
    </font>
    <font>
      <b/>
      <sz val="15"/>
      <color theme="3"/>
      <name val="新細明體"/>
      <charset val="134"/>
      <scheme val="minor"/>
    </font>
    <font>
      <b/>
      <sz val="11"/>
      <color rgb="FFFA7D00"/>
      <name val="新細明體"/>
      <charset val="0"/>
      <scheme val="minor"/>
    </font>
    <font>
      <sz val="11"/>
      <color rgb="FFFF0000"/>
      <name val="新細明體"/>
      <charset val="0"/>
      <scheme val="minor"/>
    </font>
    <font>
      <b/>
      <sz val="11"/>
      <color theme="1"/>
      <name val="新細明體"/>
      <charset val="0"/>
      <scheme val="minor"/>
    </font>
    <font>
      <sz val="11"/>
      <color rgb="FF9C0006"/>
      <name val="新細明體"/>
      <charset val="0"/>
      <scheme val="minor"/>
    </font>
    <font>
      <sz val="12"/>
      <name val="宋体"/>
      <charset val="134"/>
    </font>
    <font>
      <b/>
      <sz val="11"/>
      <color rgb="FF3F3F3F"/>
      <name val="新細明體"/>
      <charset val="0"/>
      <scheme val="minor"/>
    </font>
    <font>
      <b/>
      <sz val="11"/>
      <color rgb="FFFFFFFF"/>
      <name val="新細明體"/>
      <charset val="0"/>
      <scheme val="minor"/>
    </font>
    <font>
      <b/>
      <sz val="18"/>
      <color theme="3"/>
      <name val="新細明體"/>
      <charset val="134"/>
      <scheme val="minor"/>
    </font>
    <font>
      <u/>
      <sz val="11"/>
      <color rgb="FF0000FF"/>
      <name val="新細明體"/>
      <charset val="0"/>
      <scheme val="minor"/>
    </font>
    <font>
      <sz val="11"/>
      <color rgb="FF9C6500"/>
      <name val="新細明體"/>
      <charset val="0"/>
      <scheme val="minor"/>
    </font>
    <font>
      <sz val="11"/>
      <color rgb="FF006100"/>
      <name val="新細明體"/>
      <charset val="0"/>
      <scheme val="minor"/>
    </font>
    <font>
      <sz val="11"/>
      <color rgb="FFFA7D00"/>
      <name val="新細明體"/>
      <charset val="0"/>
      <scheme val="minor"/>
    </font>
    <font>
      <i/>
      <sz val="11"/>
      <color rgb="FF7F7F7F"/>
      <name val="新細明體"/>
      <charset val="0"/>
      <scheme val="minor"/>
    </font>
    <font>
      <b/>
      <u/>
      <sz val="9"/>
      <name val="宋体"/>
      <charset val="134"/>
    </font>
    <font>
      <sz val="9"/>
      <color rgb="FFFF0000"/>
      <name val="宋体"/>
      <charset val="134"/>
    </font>
    <font>
      <sz val="9"/>
      <color rgb="FFC00000"/>
      <name val="宋体"/>
      <charset val="134"/>
    </font>
    <font>
      <u/>
      <sz val="9"/>
      <name val="宋体"/>
      <charset val="134"/>
    </font>
    <font>
      <u/>
      <sz val="9"/>
      <color rgb="FFC00000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8" tint="0.399884029663991"/>
        <bgColor indexed="64"/>
      </patternFill>
    </fill>
    <fill>
      <patternFill patternType="solid">
        <fgColor theme="0" tint="-0.249946592608417"/>
        <bgColor indexed="64"/>
      </patternFill>
    </fill>
    <fill>
      <patternFill patternType="solid">
        <fgColor theme="8" tint="0.399853511154515"/>
        <bgColor indexed="64"/>
      </patternFill>
    </fill>
    <fill>
      <patternFill patternType="solid">
        <fgColor theme="6" tint="0.39988402966399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</fills>
  <borders count="10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53">
    <xf numFmtId="0" fontId="0" fillId="0" borderId="0">
      <alignment vertical="center"/>
    </xf>
    <xf numFmtId="0" fontId="11" fillId="0" borderId="0">
      <alignment vertical="center"/>
    </xf>
    <xf numFmtId="179" fontId="11" fillId="0" borderId="0" applyFont="0" applyFill="0" applyBorder="0" applyAlignment="0" applyProtection="0"/>
    <xf numFmtId="0" fontId="22" fillId="0" borderId="0">
      <alignment vertical="center"/>
    </xf>
    <xf numFmtId="0" fontId="10" fillId="31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23" fillId="14" borderId="6" applyNumberFormat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4" fillId="29" borderId="7" applyNumberFormat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8" fillId="14" borderId="4" applyNumberForma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7" fillId="0" borderId="2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2" borderId="8" applyNumberFormat="0" applyFon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/>
    <xf numFmtId="0" fontId="14" fillId="0" borderId="3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16" fillId="12" borderId="4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1" applyFont="1" applyBorder="1">
      <alignment vertical="center"/>
    </xf>
    <xf numFmtId="0" fontId="3" fillId="0" borderId="0" xfId="1" applyFont="1" applyBorder="1">
      <alignment vertical="center"/>
    </xf>
    <xf numFmtId="0" fontId="3" fillId="0" borderId="0" xfId="1" applyFont="1" applyFill="1" applyBorder="1">
      <alignment vertical="center"/>
    </xf>
    <xf numFmtId="0" fontId="3" fillId="0" borderId="0" xfId="1" applyFont="1" applyBorder="1" applyAlignment="1">
      <alignment horizontal="center" vertical="center"/>
    </xf>
    <xf numFmtId="178" fontId="3" fillId="0" borderId="0" xfId="1" applyNumberFormat="1" applyFont="1" applyBorder="1">
      <alignment vertical="center"/>
    </xf>
    <xf numFmtId="0" fontId="4" fillId="0" borderId="1" xfId="0" applyFont="1" applyFill="1" applyBorder="1" applyAlignment="1">
      <alignment horizontal="center" vertical="top"/>
    </xf>
    <xf numFmtId="0" fontId="5" fillId="0" borderId="1" xfId="3" applyFont="1" applyFill="1" applyBorder="1" applyAlignment="1">
      <alignment horizontal="center" vertical="center"/>
    </xf>
    <xf numFmtId="0" fontId="6" fillId="2" borderId="1" xfId="1" applyFont="1" applyFill="1" applyBorder="1" applyAlignment="1">
      <alignment horizontal="left" vertical="center"/>
    </xf>
    <xf numFmtId="31" fontId="6" fillId="2" borderId="1" xfId="1" applyNumberFormat="1" applyFont="1" applyFill="1" applyBorder="1" applyAlignment="1">
      <alignment horizontal="left" vertical="center"/>
    </xf>
    <xf numFmtId="0" fontId="3" fillId="0" borderId="1" xfId="1" applyFont="1" applyBorder="1" applyAlignment="1">
      <alignment vertical="center"/>
    </xf>
    <xf numFmtId="0" fontId="7" fillId="0" borderId="1" xfId="1" applyFont="1" applyBorder="1" applyAlignment="1">
      <alignment vertical="center"/>
    </xf>
    <xf numFmtId="0" fontId="7" fillId="0" borderId="1" xfId="1" applyFont="1" applyBorder="1" applyAlignment="1">
      <alignment horizontal="left" vertical="center" wrapText="1"/>
    </xf>
    <xf numFmtId="0" fontId="8" fillId="3" borderId="1" xfId="3" applyFont="1" applyFill="1" applyBorder="1" applyAlignment="1">
      <alignment horizontal="center" vertical="center"/>
    </xf>
    <xf numFmtId="0" fontId="3" fillId="0" borderId="1" xfId="1" applyFont="1" applyFill="1" applyBorder="1" applyAlignment="1">
      <alignment vertical="center"/>
    </xf>
    <xf numFmtId="0" fontId="3" fillId="0" borderId="1" xfId="1" applyFont="1" applyBorder="1" applyAlignment="1">
      <alignment horizontal="center" vertical="center"/>
    </xf>
    <xf numFmtId="0" fontId="3" fillId="4" borderId="1" xfId="1" applyFont="1" applyFill="1" applyBorder="1" applyAlignment="1">
      <alignment horizontal="left" vertical="center" wrapText="1"/>
    </xf>
    <xf numFmtId="0" fontId="3" fillId="0" borderId="1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8" fillId="0" borderId="1" xfId="3" applyFont="1" applyBorder="1" applyAlignment="1">
      <alignment horizontal="center" vertical="center"/>
    </xf>
    <xf numFmtId="0" fontId="8" fillId="0" borderId="1" xfId="3" applyFont="1" applyBorder="1" applyAlignment="1">
      <alignment horizontal="left" vertical="center"/>
    </xf>
    <xf numFmtId="0" fontId="3" fillId="2" borderId="1" xfId="1" applyFont="1" applyFill="1" applyBorder="1" applyAlignment="1">
      <alignment vertical="center"/>
    </xf>
    <xf numFmtId="0" fontId="3" fillId="4" borderId="1" xfId="1" applyFont="1" applyFill="1" applyBorder="1" applyAlignment="1">
      <alignment horizontal="center" vertical="center"/>
    </xf>
    <xf numFmtId="0" fontId="8" fillId="0" borderId="1" xfId="3" applyFont="1" applyBorder="1" applyAlignment="1">
      <alignment horizontal="left" vertical="center" wrapText="1"/>
    </xf>
    <xf numFmtId="0" fontId="3" fillId="0" borderId="1" xfId="1" applyFont="1" applyFill="1" applyBorder="1" applyAlignment="1">
      <alignment horizontal="left" vertical="center"/>
    </xf>
    <xf numFmtId="0" fontId="3" fillId="2" borderId="1" xfId="1" applyFont="1" applyFill="1" applyBorder="1" applyAlignment="1">
      <alignment horizontal="left" vertical="center"/>
    </xf>
    <xf numFmtId="0" fontId="8" fillId="2" borderId="1" xfId="3" applyFont="1" applyFill="1" applyBorder="1" applyAlignment="1">
      <alignment horizontal="left" vertical="center"/>
    </xf>
    <xf numFmtId="0" fontId="8" fillId="0" borderId="1" xfId="3" applyFont="1" applyFill="1" applyBorder="1" applyAlignment="1">
      <alignment horizontal="left" vertical="center"/>
    </xf>
    <xf numFmtId="0" fontId="3" fillId="5" borderId="1" xfId="1" applyFont="1" applyFill="1" applyBorder="1" applyAlignment="1">
      <alignment vertical="center"/>
    </xf>
    <xf numFmtId="0" fontId="3" fillId="0" borderId="1" xfId="1" applyFont="1" applyBorder="1" applyAlignment="1">
      <alignment horizontal="left" vertical="center"/>
    </xf>
    <xf numFmtId="0" fontId="5" fillId="0" borderId="1" xfId="3" applyFont="1" applyBorder="1" applyAlignment="1">
      <alignment horizontal="left" vertical="center"/>
    </xf>
    <xf numFmtId="0" fontId="9" fillId="0" borderId="1" xfId="1" applyFont="1" applyFill="1" applyBorder="1" applyAlignment="1">
      <alignment vertical="center"/>
    </xf>
    <xf numFmtId="0" fontId="2" fillId="0" borderId="1" xfId="1" applyFont="1" applyBorder="1" applyAlignment="1">
      <alignment vertical="center"/>
    </xf>
    <xf numFmtId="0" fontId="2" fillId="0" borderId="1" xfId="1" applyFont="1" applyFill="1" applyBorder="1" applyAlignment="1">
      <alignment vertical="center"/>
    </xf>
    <xf numFmtId="0" fontId="9" fillId="2" borderId="1" xfId="1" applyFont="1" applyFill="1" applyBorder="1" applyAlignment="1">
      <alignment horizontal="left" vertical="center"/>
    </xf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left" vertical="center"/>
    </xf>
    <xf numFmtId="177" fontId="3" fillId="2" borderId="1" xfId="2" applyNumberFormat="1" applyFont="1" applyFill="1" applyBorder="1" applyAlignment="1">
      <alignment horizontal="center" vertical="center"/>
    </xf>
    <xf numFmtId="0" fontId="3" fillId="5" borderId="1" xfId="1" applyFont="1" applyFill="1" applyBorder="1" applyAlignment="1">
      <alignment horizontal="center" vertical="center"/>
    </xf>
    <xf numFmtId="176" fontId="3" fillId="0" borderId="1" xfId="41" applyNumberFormat="1" applyFont="1" applyBorder="1" applyAlignment="1">
      <alignment horizontal="center" vertical="center"/>
    </xf>
    <xf numFmtId="0" fontId="9" fillId="6" borderId="1" xfId="1" applyFont="1" applyFill="1" applyBorder="1" applyAlignment="1">
      <alignment horizontal="left" vertical="center"/>
    </xf>
    <xf numFmtId="14" fontId="9" fillId="6" borderId="1" xfId="1" applyNumberFormat="1" applyFont="1" applyFill="1" applyBorder="1" applyAlignment="1">
      <alignment horizontal="left" vertical="center"/>
    </xf>
    <xf numFmtId="178" fontId="3" fillId="0" borderId="1" xfId="1" applyNumberFormat="1" applyFont="1" applyBorder="1" applyAlignment="1">
      <alignment vertical="center"/>
    </xf>
    <xf numFmtId="178" fontId="8" fillId="3" borderId="1" xfId="3" applyNumberFormat="1" applyFont="1" applyFill="1" applyBorder="1" applyAlignment="1">
      <alignment horizontal="center" vertical="center"/>
    </xf>
    <xf numFmtId="178" fontId="3" fillId="0" borderId="1" xfId="1" applyNumberFormat="1" applyFont="1" applyFill="1" applyBorder="1" applyAlignment="1">
      <alignment vertical="center"/>
    </xf>
    <xf numFmtId="178" fontId="3" fillId="6" borderId="1" xfId="2" applyNumberFormat="1" applyFont="1" applyFill="1" applyBorder="1" applyAlignment="1">
      <alignment vertical="center"/>
    </xf>
    <xf numFmtId="178" fontId="3" fillId="0" borderId="1" xfId="1" applyNumberFormat="1" applyFont="1" applyBorder="1">
      <alignment vertical="center"/>
    </xf>
    <xf numFmtId="0" fontId="3" fillId="6" borderId="1" xfId="1" applyFont="1" applyFill="1" applyBorder="1">
      <alignment vertical="center"/>
    </xf>
    <xf numFmtId="0" fontId="3" fillId="6" borderId="1" xfId="1" applyFont="1" applyFill="1" applyBorder="1" applyAlignment="1">
      <alignment vertical="center"/>
    </xf>
    <xf numFmtId="0" fontId="3" fillId="6" borderId="1" xfId="1" applyFont="1" applyFill="1" applyBorder="1" applyAlignment="1">
      <alignment vertical="center" wrapText="1"/>
    </xf>
    <xf numFmtId="178" fontId="3" fillId="5" borderId="1" xfId="1" applyNumberFormat="1" applyFont="1" applyFill="1" applyBorder="1" applyAlignment="1">
      <alignment vertical="center"/>
    </xf>
    <xf numFmtId="178" fontId="3" fillId="6" borderId="1" xfId="41" applyNumberFormat="1" applyFont="1" applyFill="1" applyBorder="1" applyAlignment="1">
      <alignment horizontal="center" vertical="center"/>
    </xf>
  </cellXfs>
  <cellStyles count="53">
    <cellStyle name="一般" xfId="0" builtinId="0"/>
    <cellStyle name="常规 3" xfId="1"/>
    <cellStyle name="千位分隔 2" xfId="2"/>
    <cellStyle name="常规_Sheet1 3" xfId="3"/>
    <cellStyle name="60% - 輔色6" xfId="4" builtinId="52"/>
    <cellStyle name="40% - 輔色6" xfId="5" builtinId="51"/>
    <cellStyle name="說明文字" xfId="6" builtinId="53"/>
    <cellStyle name="20% - 輔色6" xfId="7" builtinId="50"/>
    <cellStyle name="超連結" xfId="8" builtinId="8"/>
    <cellStyle name="20% - 輔色1" xfId="9" builtinId="30"/>
    <cellStyle name="輔色6" xfId="10" builtinId="49"/>
    <cellStyle name="60% - 輔色5" xfId="11" builtinId="48"/>
    <cellStyle name="20% - 輔色5" xfId="12" builtinId="46"/>
    <cellStyle name="輔色5" xfId="13" builtinId="45"/>
    <cellStyle name="20% - 輔色4" xfId="14" builtinId="42"/>
    <cellStyle name="連結的儲存格" xfId="15" builtinId="24"/>
    <cellStyle name="貨幣[0]" xfId="16" builtinId="7"/>
    <cellStyle name="輔色4" xfId="17" builtinId="41"/>
    <cellStyle name="輸出" xfId="18" builtinId="21"/>
    <cellStyle name="40% - 輔色3" xfId="19" builtinId="39"/>
    <cellStyle name="輔色3" xfId="20" builtinId="37"/>
    <cellStyle name="40% - 輔色2" xfId="21" builtinId="35"/>
    <cellStyle name="輔色2" xfId="22" builtinId="33"/>
    <cellStyle name="60% - 輔色1" xfId="23" builtinId="32"/>
    <cellStyle name="40% - 輔色1" xfId="24" builtinId="31"/>
    <cellStyle name="20% - 輔色2" xfId="25" builtinId="34"/>
    <cellStyle name="壞" xfId="26" builtinId="27"/>
    <cellStyle name="警告文字" xfId="27" builtinId="11"/>
    <cellStyle name="40% - 輔色4" xfId="28" builtinId="43"/>
    <cellStyle name="好" xfId="29" builtinId="26"/>
    <cellStyle name="檢查儲存格" xfId="30" builtinId="23"/>
    <cellStyle name="加總" xfId="31" builtinId="25"/>
    <cellStyle name="20% - 輔色3" xfId="32" builtinId="38"/>
    <cellStyle name="計算方式" xfId="33" builtinId="22"/>
    <cellStyle name="40% - 輔色5" xfId="34" builtinId="47"/>
    <cellStyle name="標題 1" xfId="35" builtinId="16"/>
    <cellStyle name="標題 4" xfId="36" builtinId="19"/>
    <cellStyle name="已瀏覽過的超連結" xfId="37" builtinId="9"/>
    <cellStyle name="備註" xfId="38" builtinId="10"/>
    <cellStyle name="60% - 輔色3" xfId="39" builtinId="40"/>
    <cellStyle name="貨幣" xfId="40" builtinId="4"/>
    <cellStyle name="百分比 3" xfId="41"/>
    <cellStyle name="標題 3" xfId="42" builtinId="18"/>
    <cellStyle name="輔色1" xfId="43" builtinId="29"/>
    <cellStyle name="標題 2" xfId="44" builtinId="17"/>
    <cellStyle name="千分位[0]" xfId="45" builtinId="6"/>
    <cellStyle name="標題" xfId="46" builtinId="15"/>
    <cellStyle name="百分比" xfId="47" builtinId="5"/>
    <cellStyle name="60% - 輔色4" xfId="48" builtinId="44"/>
    <cellStyle name="60% - 輔色2" xfId="49" builtinId="36"/>
    <cellStyle name="中性" xfId="50" builtinId="28"/>
    <cellStyle name="輸入" xfId="51" builtinId="20"/>
    <cellStyle name="千分位" xfId="52" builtinId="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7" Type="http://schemas.openxmlformats.org/officeDocument/2006/relationships/image" Target="../media/image7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2</xdr:row>
      <xdr:rowOff>99060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693420" cy="76581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114301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739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114301</xdr:rowOff>
    </xdr:to>
    <xdr:pic>
      <xdr:nvPicPr>
        <xdr:cNvPr id="4" name="图片 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739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114301</xdr:rowOff>
    </xdr:to>
    <xdr:pic>
      <xdr:nvPicPr>
        <xdr:cNvPr id="5" name="图片 4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929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114301</xdr:rowOff>
    </xdr:to>
    <xdr:pic>
      <xdr:nvPicPr>
        <xdr:cNvPr id="6" name="图片 5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929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114301</xdr:rowOff>
    </xdr:to>
    <xdr:pic>
      <xdr:nvPicPr>
        <xdr:cNvPr id="7" name="图片 6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929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114301</xdr:rowOff>
    </xdr:to>
    <xdr:pic>
      <xdr:nvPicPr>
        <xdr:cNvPr id="8" name="图片 7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929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114301</xdr:rowOff>
    </xdr:to>
    <xdr:pic>
      <xdr:nvPicPr>
        <xdr:cNvPr id="9" name="图片 8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929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114301</xdr:rowOff>
    </xdr:to>
    <xdr:pic>
      <xdr:nvPicPr>
        <xdr:cNvPr id="10" name="图片 9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929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114301</xdr:rowOff>
    </xdr:to>
    <xdr:pic>
      <xdr:nvPicPr>
        <xdr:cNvPr id="11" name="图片 1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739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114301</xdr:rowOff>
    </xdr:to>
    <xdr:pic>
      <xdr:nvPicPr>
        <xdr:cNvPr id="12" name="图片 11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929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114301</xdr:rowOff>
    </xdr:to>
    <xdr:pic>
      <xdr:nvPicPr>
        <xdr:cNvPr id="13" name="图片 1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929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114301</xdr:rowOff>
    </xdr:to>
    <xdr:pic>
      <xdr:nvPicPr>
        <xdr:cNvPr id="14" name="图片 13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929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114301</xdr:rowOff>
    </xdr:to>
    <xdr:pic>
      <xdr:nvPicPr>
        <xdr:cNvPr id="15" name="图片 14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929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114301</xdr:rowOff>
    </xdr:to>
    <xdr:pic>
      <xdr:nvPicPr>
        <xdr:cNvPr id="16" name="图片 15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929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114301</xdr:rowOff>
    </xdr:to>
    <xdr:pic>
      <xdr:nvPicPr>
        <xdr:cNvPr id="17" name="图片 16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929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114301</xdr:rowOff>
    </xdr:to>
    <xdr:pic>
      <xdr:nvPicPr>
        <xdr:cNvPr id="18" name="图片 17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929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19" name="图片 2"/>
        <xdr:cNvPicPr>
          <a:picLocks noChangeAspect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5976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114301</xdr:rowOff>
    </xdr:to>
    <xdr:pic>
      <xdr:nvPicPr>
        <xdr:cNvPr id="20" name="图片 19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929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114301</xdr:rowOff>
    </xdr:to>
    <xdr:pic>
      <xdr:nvPicPr>
        <xdr:cNvPr id="21" name="图片 20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929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114301</xdr:rowOff>
    </xdr:to>
    <xdr:pic>
      <xdr:nvPicPr>
        <xdr:cNvPr id="22" name="图片 21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929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23" name="图片 2"/>
        <xdr:cNvPicPr>
          <a:picLocks noChangeAspect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5976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24" name="图片 2" descr="rId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929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25" name="图片 3" descr="rId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929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26" name="图片 4" descr="rId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929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27" name="图片 2" descr="rId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5976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28" name="图片 2" descr="rId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929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29" name="图片 3" descr="rId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929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30" name="图片 4" descr="rId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929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1" name="图片 2" descr="rId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5976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114301</xdr:rowOff>
    </xdr:to>
    <xdr:pic>
      <xdr:nvPicPr>
        <xdr:cNvPr id="32" name="图片 31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929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114301</xdr:rowOff>
    </xdr:to>
    <xdr:pic>
      <xdr:nvPicPr>
        <xdr:cNvPr id="33" name="图片 3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929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114301</xdr:rowOff>
    </xdr:to>
    <xdr:pic>
      <xdr:nvPicPr>
        <xdr:cNvPr id="34" name="图片 33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929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5" name="图片 2"/>
        <xdr:cNvPicPr>
          <a:picLocks noChangeAspect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5976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114301</xdr:rowOff>
    </xdr:to>
    <xdr:pic>
      <xdr:nvPicPr>
        <xdr:cNvPr id="36" name="图片 35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929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114301</xdr:rowOff>
    </xdr:to>
    <xdr:pic>
      <xdr:nvPicPr>
        <xdr:cNvPr id="37" name="图片 36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929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114301</xdr:rowOff>
    </xdr:to>
    <xdr:pic>
      <xdr:nvPicPr>
        <xdr:cNvPr id="38" name="图片 37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929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114301</xdr:rowOff>
    </xdr:to>
    <xdr:pic>
      <xdr:nvPicPr>
        <xdr:cNvPr id="39" name="图片 38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929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40" name="图片 2"/>
        <xdr:cNvPicPr>
          <a:picLocks noChangeAspect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5976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114301</xdr:rowOff>
    </xdr:to>
    <xdr:pic>
      <xdr:nvPicPr>
        <xdr:cNvPr id="41" name="图片 40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929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114301</xdr:rowOff>
    </xdr:to>
    <xdr:pic>
      <xdr:nvPicPr>
        <xdr:cNvPr id="42" name="图片 41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929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114301</xdr:rowOff>
    </xdr:to>
    <xdr:pic>
      <xdr:nvPicPr>
        <xdr:cNvPr id="43" name="图片 4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929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44" name="图片 2"/>
        <xdr:cNvPicPr>
          <a:picLocks noChangeAspect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5976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438151</xdr:colOff>
      <xdr:row>0</xdr:row>
      <xdr:rowOff>114301</xdr:rowOff>
    </xdr:to>
    <xdr:pic>
      <xdr:nvPicPr>
        <xdr:cNvPr id="45" name="图片 4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9786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438151</xdr:colOff>
      <xdr:row>0</xdr:row>
      <xdr:rowOff>114301</xdr:rowOff>
    </xdr:to>
    <xdr:pic>
      <xdr:nvPicPr>
        <xdr:cNvPr id="46" name="图片 4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9786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438151</xdr:colOff>
      <xdr:row>0</xdr:row>
      <xdr:rowOff>114301</xdr:rowOff>
    </xdr:to>
    <xdr:pic>
      <xdr:nvPicPr>
        <xdr:cNvPr id="47" name="图片 4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9786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114301</xdr:rowOff>
    </xdr:to>
    <xdr:pic>
      <xdr:nvPicPr>
        <xdr:cNvPr id="48" name="图片 47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929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114301</xdr:rowOff>
    </xdr:to>
    <xdr:pic>
      <xdr:nvPicPr>
        <xdr:cNvPr id="49" name="图片 48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929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114301</xdr:rowOff>
    </xdr:to>
    <xdr:pic>
      <xdr:nvPicPr>
        <xdr:cNvPr id="50" name="图片 49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929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51" name="图片 2"/>
        <xdr:cNvPicPr>
          <a:picLocks noChangeAspect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5976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114301</xdr:rowOff>
    </xdr:to>
    <xdr:pic>
      <xdr:nvPicPr>
        <xdr:cNvPr id="52" name="图片 51"/>
        <xdr:cNvPicPr>
          <a:picLocks noChangeAspect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51689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74931</xdr:rowOff>
    </xdr:to>
    <xdr:pic>
      <xdr:nvPicPr>
        <xdr:cNvPr id="53" name="图片 5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9290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74931</xdr:rowOff>
    </xdr:to>
    <xdr:pic>
      <xdr:nvPicPr>
        <xdr:cNvPr id="54" name="图片 5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9290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74931</xdr:rowOff>
    </xdr:to>
    <xdr:pic>
      <xdr:nvPicPr>
        <xdr:cNvPr id="55" name="图片 5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9290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2</xdr:row>
      <xdr:rowOff>76200</xdr:rowOff>
    </xdr:to>
    <xdr:pic>
      <xdr:nvPicPr>
        <xdr:cNvPr id="56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5976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74931</xdr:rowOff>
    </xdr:to>
    <xdr:pic>
      <xdr:nvPicPr>
        <xdr:cNvPr id="57" name="图片 5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9290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2</xdr:row>
      <xdr:rowOff>99060</xdr:rowOff>
    </xdr:to>
    <xdr:pic>
      <xdr:nvPicPr>
        <xdr:cNvPr id="58" name="图片 57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693420" cy="76581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189231</xdr:rowOff>
    </xdr:to>
    <xdr:pic>
      <xdr:nvPicPr>
        <xdr:cNvPr id="59" name="图片 5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739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74931</xdr:rowOff>
    </xdr:to>
    <xdr:pic>
      <xdr:nvPicPr>
        <xdr:cNvPr id="60" name="图片 5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9290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74931</xdr:rowOff>
    </xdr:to>
    <xdr:pic>
      <xdr:nvPicPr>
        <xdr:cNvPr id="61" name="图片 6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9290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2</xdr:row>
      <xdr:rowOff>99060</xdr:rowOff>
    </xdr:to>
    <xdr:pic>
      <xdr:nvPicPr>
        <xdr:cNvPr id="62" name="图片 6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693420" cy="76581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74931</xdr:rowOff>
    </xdr:to>
    <xdr:pic>
      <xdr:nvPicPr>
        <xdr:cNvPr id="63" name="图片 6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9290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2</xdr:row>
      <xdr:rowOff>99060</xdr:rowOff>
    </xdr:to>
    <xdr:pic>
      <xdr:nvPicPr>
        <xdr:cNvPr id="64" name="图片 63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693420" cy="76581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74931</xdr:rowOff>
    </xdr:to>
    <xdr:pic>
      <xdr:nvPicPr>
        <xdr:cNvPr id="65" name="图片 6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9290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2</xdr:row>
      <xdr:rowOff>99060</xdr:rowOff>
    </xdr:to>
    <xdr:pic>
      <xdr:nvPicPr>
        <xdr:cNvPr id="66" name="图片 65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693420" cy="76581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189231</xdr:rowOff>
    </xdr:to>
    <xdr:pic>
      <xdr:nvPicPr>
        <xdr:cNvPr id="67" name="图片 6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739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74931</xdr:rowOff>
    </xdr:to>
    <xdr:pic>
      <xdr:nvPicPr>
        <xdr:cNvPr id="68" name="图片 6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9290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74931</xdr:rowOff>
    </xdr:to>
    <xdr:pic>
      <xdr:nvPicPr>
        <xdr:cNvPr id="69" name="图片 6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9290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2</xdr:row>
      <xdr:rowOff>99060</xdr:rowOff>
    </xdr:to>
    <xdr:pic>
      <xdr:nvPicPr>
        <xdr:cNvPr id="70" name="图片 69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693420" cy="76581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74931</xdr:rowOff>
    </xdr:to>
    <xdr:pic>
      <xdr:nvPicPr>
        <xdr:cNvPr id="71" name="图片 7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9290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2</xdr:row>
      <xdr:rowOff>99060</xdr:rowOff>
    </xdr:to>
    <xdr:pic>
      <xdr:nvPicPr>
        <xdr:cNvPr id="72" name="图片 7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693420" cy="76581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74931</xdr:rowOff>
    </xdr:to>
    <xdr:pic>
      <xdr:nvPicPr>
        <xdr:cNvPr id="73" name="图片 7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9290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2</xdr:row>
      <xdr:rowOff>99060</xdr:rowOff>
    </xdr:to>
    <xdr:pic>
      <xdr:nvPicPr>
        <xdr:cNvPr id="74" name="图片 73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693420" cy="76581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189231</xdr:rowOff>
    </xdr:to>
    <xdr:pic>
      <xdr:nvPicPr>
        <xdr:cNvPr id="75" name="图片 7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739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74931</xdr:rowOff>
    </xdr:to>
    <xdr:pic>
      <xdr:nvPicPr>
        <xdr:cNvPr id="76" name="图片 7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9290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74931</xdr:rowOff>
    </xdr:to>
    <xdr:pic>
      <xdr:nvPicPr>
        <xdr:cNvPr id="77" name="图片 7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9290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2</xdr:row>
      <xdr:rowOff>99060</xdr:rowOff>
    </xdr:to>
    <xdr:pic>
      <xdr:nvPicPr>
        <xdr:cNvPr id="78" name="图片 77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693420" cy="76581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74931</xdr:rowOff>
    </xdr:to>
    <xdr:pic>
      <xdr:nvPicPr>
        <xdr:cNvPr id="79" name="图片 7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9290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2</xdr:row>
      <xdr:rowOff>99060</xdr:rowOff>
    </xdr:to>
    <xdr:pic>
      <xdr:nvPicPr>
        <xdr:cNvPr id="80" name="图片 79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693420" cy="76581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74931</xdr:rowOff>
    </xdr:to>
    <xdr:pic>
      <xdr:nvPicPr>
        <xdr:cNvPr id="81" name="图片 8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9290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2</xdr:row>
      <xdr:rowOff>99060</xdr:rowOff>
    </xdr:to>
    <xdr:pic>
      <xdr:nvPicPr>
        <xdr:cNvPr id="82" name="图片 8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693420" cy="76581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189231</xdr:rowOff>
    </xdr:to>
    <xdr:pic>
      <xdr:nvPicPr>
        <xdr:cNvPr id="83" name="图片 8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739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74931</xdr:rowOff>
    </xdr:to>
    <xdr:pic>
      <xdr:nvPicPr>
        <xdr:cNvPr id="84" name="图片 8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9290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74931</xdr:rowOff>
    </xdr:to>
    <xdr:pic>
      <xdr:nvPicPr>
        <xdr:cNvPr id="85" name="图片 8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9290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2</xdr:row>
      <xdr:rowOff>99060</xdr:rowOff>
    </xdr:to>
    <xdr:pic>
      <xdr:nvPicPr>
        <xdr:cNvPr id="86" name="图片 85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693420" cy="76581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74931</xdr:rowOff>
    </xdr:to>
    <xdr:pic>
      <xdr:nvPicPr>
        <xdr:cNvPr id="87" name="图片 8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9290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2</xdr:row>
      <xdr:rowOff>99060</xdr:rowOff>
    </xdr:to>
    <xdr:pic>
      <xdr:nvPicPr>
        <xdr:cNvPr id="88" name="图片 87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693420" cy="76581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74931</xdr:rowOff>
    </xdr:to>
    <xdr:pic>
      <xdr:nvPicPr>
        <xdr:cNvPr id="89" name="图片 8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9290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2</xdr:row>
      <xdr:rowOff>99060</xdr:rowOff>
    </xdr:to>
    <xdr:pic>
      <xdr:nvPicPr>
        <xdr:cNvPr id="90" name="图片 89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693420" cy="76581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189231</xdr:rowOff>
    </xdr:to>
    <xdr:pic>
      <xdr:nvPicPr>
        <xdr:cNvPr id="91" name="图片 9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739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74931</xdr:rowOff>
    </xdr:to>
    <xdr:pic>
      <xdr:nvPicPr>
        <xdr:cNvPr id="92" name="图片 9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9290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74931</xdr:rowOff>
    </xdr:to>
    <xdr:pic>
      <xdr:nvPicPr>
        <xdr:cNvPr id="93" name="图片 9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9290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2</xdr:row>
      <xdr:rowOff>99060</xdr:rowOff>
    </xdr:to>
    <xdr:pic>
      <xdr:nvPicPr>
        <xdr:cNvPr id="94" name="图片 93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693420" cy="76581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74931</xdr:rowOff>
    </xdr:to>
    <xdr:pic>
      <xdr:nvPicPr>
        <xdr:cNvPr id="95" name="图片 9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9290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2</xdr:row>
      <xdr:rowOff>99060</xdr:rowOff>
    </xdr:to>
    <xdr:pic>
      <xdr:nvPicPr>
        <xdr:cNvPr id="96" name="图片 95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693420" cy="76581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74931</xdr:rowOff>
    </xdr:to>
    <xdr:pic>
      <xdr:nvPicPr>
        <xdr:cNvPr id="97" name="图片 9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9290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74931</xdr:rowOff>
    </xdr:to>
    <xdr:pic>
      <xdr:nvPicPr>
        <xdr:cNvPr id="98" name="图片 9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9290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74931</xdr:rowOff>
    </xdr:to>
    <xdr:pic>
      <xdr:nvPicPr>
        <xdr:cNvPr id="99" name="图片 9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9290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2</xdr:row>
      <xdr:rowOff>76200</xdr:rowOff>
    </xdr:to>
    <xdr:pic>
      <xdr:nvPicPr>
        <xdr:cNvPr id="100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5976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74931</xdr:rowOff>
    </xdr:to>
    <xdr:pic>
      <xdr:nvPicPr>
        <xdr:cNvPr id="101" name="图片 10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9290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74931</xdr:rowOff>
    </xdr:to>
    <xdr:pic>
      <xdr:nvPicPr>
        <xdr:cNvPr id="102" name="图片 10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9290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74931</xdr:rowOff>
    </xdr:to>
    <xdr:pic>
      <xdr:nvPicPr>
        <xdr:cNvPr id="103" name="图片 10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9290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2</xdr:row>
      <xdr:rowOff>76200</xdr:rowOff>
    </xdr:to>
    <xdr:pic>
      <xdr:nvPicPr>
        <xdr:cNvPr id="104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5976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74931</xdr:rowOff>
    </xdr:to>
    <xdr:pic>
      <xdr:nvPicPr>
        <xdr:cNvPr id="105" name="图片 10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9290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74931</xdr:rowOff>
    </xdr:to>
    <xdr:pic>
      <xdr:nvPicPr>
        <xdr:cNvPr id="106" name="图片 10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9290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74931</xdr:rowOff>
    </xdr:to>
    <xdr:pic>
      <xdr:nvPicPr>
        <xdr:cNvPr id="107" name="图片 10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9290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2</xdr:row>
      <xdr:rowOff>76200</xdr:rowOff>
    </xdr:to>
    <xdr:pic>
      <xdr:nvPicPr>
        <xdr:cNvPr id="108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5976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419101</xdr:colOff>
      <xdr:row>2</xdr:row>
      <xdr:rowOff>74931</xdr:rowOff>
    </xdr:to>
    <xdr:pic>
      <xdr:nvPicPr>
        <xdr:cNvPr id="109" name="图片 10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78815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74931</xdr:rowOff>
    </xdr:to>
    <xdr:pic>
      <xdr:nvPicPr>
        <xdr:cNvPr id="110" name="图片 10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9290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74931</xdr:rowOff>
    </xdr:to>
    <xdr:pic>
      <xdr:nvPicPr>
        <xdr:cNvPr id="111" name="图片 11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9290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74931</xdr:rowOff>
    </xdr:to>
    <xdr:pic>
      <xdr:nvPicPr>
        <xdr:cNvPr id="112" name="图片 11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9290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74931</xdr:rowOff>
    </xdr:to>
    <xdr:pic>
      <xdr:nvPicPr>
        <xdr:cNvPr id="113" name="图片 11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9290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2</xdr:row>
      <xdr:rowOff>76200</xdr:rowOff>
    </xdr:to>
    <xdr:pic>
      <xdr:nvPicPr>
        <xdr:cNvPr id="114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5976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74931</xdr:rowOff>
    </xdr:to>
    <xdr:pic>
      <xdr:nvPicPr>
        <xdr:cNvPr id="115" name="图片 11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9290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74931</xdr:rowOff>
    </xdr:to>
    <xdr:pic>
      <xdr:nvPicPr>
        <xdr:cNvPr id="116" name="图片 11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9290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74931</xdr:rowOff>
    </xdr:to>
    <xdr:pic>
      <xdr:nvPicPr>
        <xdr:cNvPr id="117" name="图片 11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9290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2</xdr:row>
      <xdr:rowOff>76200</xdr:rowOff>
    </xdr:to>
    <xdr:pic>
      <xdr:nvPicPr>
        <xdr:cNvPr id="118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5976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2</xdr:row>
      <xdr:rowOff>74931</xdr:rowOff>
    </xdr:to>
    <xdr:pic>
      <xdr:nvPicPr>
        <xdr:cNvPr id="119" name="图片 118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516890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2</xdr:row>
      <xdr:rowOff>74931</xdr:rowOff>
    </xdr:to>
    <xdr:pic>
      <xdr:nvPicPr>
        <xdr:cNvPr id="120" name="图片 119"/>
        <xdr:cNvPicPr>
          <a:picLocks noChangeAspect="1"/>
        </xdr:cNvPicPr>
      </xdr:nvPicPr>
      <xdr:blipFill>
        <a:blip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59765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2</xdr:row>
      <xdr:rowOff>74931</xdr:rowOff>
    </xdr:to>
    <xdr:pic>
      <xdr:nvPicPr>
        <xdr:cNvPr id="121" name="图片 120"/>
        <xdr:cNvPicPr>
          <a:picLocks noChangeAspect="1"/>
        </xdr:cNvPicPr>
      </xdr:nvPicPr>
      <xdr:blipFill>
        <a:blip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59765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2</xdr:row>
      <xdr:rowOff>74931</xdr:rowOff>
    </xdr:to>
    <xdr:pic>
      <xdr:nvPicPr>
        <xdr:cNvPr id="122" name="图片 121"/>
        <xdr:cNvPicPr>
          <a:picLocks noChangeAspect="1"/>
        </xdr:cNvPicPr>
      </xdr:nvPicPr>
      <xdr:blipFill>
        <a:blip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59765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381000</xdr:colOff>
      <xdr:row>2</xdr:row>
      <xdr:rowOff>76200</xdr:rowOff>
    </xdr:to>
    <xdr:pic>
      <xdr:nvPicPr>
        <xdr:cNvPr id="123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50240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74931</xdr:rowOff>
    </xdr:to>
    <xdr:pic>
      <xdr:nvPicPr>
        <xdr:cNvPr id="124" name="图片 12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9290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2</xdr:row>
      <xdr:rowOff>99060</xdr:rowOff>
    </xdr:to>
    <xdr:pic>
      <xdr:nvPicPr>
        <xdr:cNvPr id="125" name="图片 12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693420" cy="76581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189231</xdr:rowOff>
    </xdr:to>
    <xdr:pic>
      <xdr:nvPicPr>
        <xdr:cNvPr id="126" name="图片 12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739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74931</xdr:rowOff>
    </xdr:to>
    <xdr:pic>
      <xdr:nvPicPr>
        <xdr:cNvPr id="127" name="图片 12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9290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74931</xdr:rowOff>
    </xdr:to>
    <xdr:pic>
      <xdr:nvPicPr>
        <xdr:cNvPr id="128" name="图片 12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9290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2</xdr:row>
      <xdr:rowOff>99060</xdr:rowOff>
    </xdr:to>
    <xdr:pic>
      <xdr:nvPicPr>
        <xdr:cNvPr id="129" name="图片 12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693420" cy="76581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74931</xdr:rowOff>
    </xdr:to>
    <xdr:pic>
      <xdr:nvPicPr>
        <xdr:cNvPr id="130" name="图片 12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9290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2</xdr:row>
      <xdr:rowOff>99060</xdr:rowOff>
    </xdr:to>
    <xdr:pic>
      <xdr:nvPicPr>
        <xdr:cNvPr id="131" name="图片 13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693420" cy="76581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74931</xdr:rowOff>
    </xdr:to>
    <xdr:pic>
      <xdr:nvPicPr>
        <xdr:cNvPr id="132" name="图片 13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9290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2</xdr:row>
      <xdr:rowOff>99060</xdr:rowOff>
    </xdr:to>
    <xdr:pic>
      <xdr:nvPicPr>
        <xdr:cNvPr id="133" name="图片 13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693420" cy="76581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189231</xdr:rowOff>
    </xdr:to>
    <xdr:pic>
      <xdr:nvPicPr>
        <xdr:cNvPr id="134" name="图片 13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739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74931</xdr:rowOff>
    </xdr:to>
    <xdr:pic>
      <xdr:nvPicPr>
        <xdr:cNvPr id="135" name="图片 13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9290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74931</xdr:rowOff>
    </xdr:to>
    <xdr:pic>
      <xdr:nvPicPr>
        <xdr:cNvPr id="136" name="图片 13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9290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2</xdr:row>
      <xdr:rowOff>99060</xdr:rowOff>
    </xdr:to>
    <xdr:pic>
      <xdr:nvPicPr>
        <xdr:cNvPr id="137" name="图片 13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693420" cy="76581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74931</xdr:rowOff>
    </xdr:to>
    <xdr:pic>
      <xdr:nvPicPr>
        <xdr:cNvPr id="138" name="图片 13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9290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2</xdr:row>
      <xdr:rowOff>99060</xdr:rowOff>
    </xdr:to>
    <xdr:pic>
      <xdr:nvPicPr>
        <xdr:cNvPr id="139" name="图片 13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693420" cy="76581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74931</xdr:rowOff>
    </xdr:to>
    <xdr:pic>
      <xdr:nvPicPr>
        <xdr:cNvPr id="140" name="图片 13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9290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2</xdr:row>
      <xdr:rowOff>99060</xdr:rowOff>
    </xdr:to>
    <xdr:pic>
      <xdr:nvPicPr>
        <xdr:cNvPr id="141" name="图片 14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693420" cy="76581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189231</xdr:rowOff>
    </xdr:to>
    <xdr:pic>
      <xdr:nvPicPr>
        <xdr:cNvPr id="142" name="图片 14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739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74931</xdr:rowOff>
    </xdr:to>
    <xdr:pic>
      <xdr:nvPicPr>
        <xdr:cNvPr id="143" name="图片 14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9290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74931</xdr:rowOff>
    </xdr:to>
    <xdr:pic>
      <xdr:nvPicPr>
        <xdr:cNvPr id="144" name="图片 14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9290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2</xdr:row>
      <xdr:rowOff>99060</xdr:rowOff>
    </xdr:to>
    <xdr:pic>
      <xdr:nvPicPr>
        <xdr:cNvPr id="145" name="图片 14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693420" cy="76581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74931</xdr:rowOff>
    </xdr:to>
    <xdr:pic>
      <xdr:nvPicPr>
        <xdr:cNvPr id="146" name="图片 14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9290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2</xdr:row>
      <xdr:rowOff>99060</xdr:rowOff>
    </xdr:to>
    <xdr:pic>
      <xdr:nvPicPr>
        <xdr:cNvPr id="147" name="图片 14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693420" cy="76581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74931</xdr:rowOff>
    </xdr:to>
    <xdr:pic>
      <xdr:nvPicPr>
        <xdr:cNvPr id="148" name="图片 14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9290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2</xdr:row>
      <xdr:rowOff>99060</xdr:rowOff>
    </xdr:to>
    <xdr:pic>
      <xdr:nvPicPr>
        <xdr:cNvPr id="149" name="图片 14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693420" cy="76581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189231</xdr:rowOff>
    </xdr:to>
    <xdr:pic>
      <xdr:nvPicPr>
        <xdr:cNvPr id="150" name="图片 14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739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74931</xdr:rowOff>
    </xdr:to>
    <xdr:pic>
      <xdr:nvPicPr>
        <xdr:cNvPr id="151" name="图片 15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9290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74931</xdr:rowOff>
    </xdr:to>
    <xdr:pic>
      <xdr:nvPicPr>
        <xdr:cNvPr id="152" name="图片 15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9290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2</xdr:row>
      <xdr:rowOff>99060</xdr:rowOff>
    </xdr:to>
    <xdr:pic>
      <xdr:nvPicPr>
        <xdr:cNvPr id="153" name="图片 15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693420" cy="76581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74931</xdr:rowOff>
    </xdr:to>
    <xdr:pic>
      <xdr:nvPicPr>
        <xdr:cNvPr id="154" name="图片 15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9290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2</xdr:row>
      <xdr:rowOff>99060</xdr:rowOff>
    </xdr:to>
    <xdr:pic>
      <xdr:nvPicPr>
        <xdr:cNvPr id="155" name="图片 15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693420" cy="76581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74931</xdr:rowOff>
    </xdr:to>
    <xdr:pic>
      <xdr:nvPicPr>
        <xdr:cNvPr id="156" name="图片 15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9290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2</xdr:row>
      <xdr:rowOff>99060</xdr:rowOff>
    </xdr:to>
    <xdr:pic>
      <xdr:nvPicPr>
        <xdr:cNvPr id="157" name="图片 15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693420" cy="76581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189231</xdr:rowOff>
    </xdr:to>
    <xdr:pic>
      <xdr:nvPicPr>
        <xdr:cNvPr id="158" name="图片 15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739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74931</xdr:rowOff>
    </xdr:to>
    <xdr:pic>
      <xdr:nvPicPr>
        <xdr:cNvPr id="159" name="图片 15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9290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74931</xdr:rowOff>
    </xdr:to>
    <xdr:pic>
      <xdr:nvPicPr>
        <xdr:cNvPr id="160" name="图片 15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9290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2</xdr:row>
      <xdr:rowOff>99060</xdr:rowOff>
    </xdr:to>
    <xdr:pic>
      <xdr:nvPicPr>
        <xdr:cNvPr id="161" name="图片 16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693420" cy="76581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74931</xdr:rowOff>
    </xdr:to>
    <xdr:pic>
      <xdr:nvPicPr>
        <xdr:cNvPr id="162" name="图片 16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9290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2</xdr:row>
      <xdr:rowOff>99060</xdr:rowOff>
    </xdr:to>
    <xdr:pic>
      <xdr:nvPicPr>
        <xdr:cNvPr id="163" name="图片 16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693420" cy="76581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74931</xdr:rowOff>
    </xdr:to>
    <xdr:pic>
      <xdr:nvPicPr>
        <xdr:cNvPr id="164" name="图片 16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9290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2</xdr:row>
      <xdr:rowOff>99060</xdr:rowOff>
    </xdr:to>
    <xdr:pic>
      <xdr:nvPicPr>
        <xdr:cNvPr id="165" name="图片 16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693420" cy="76581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189231</xdr:rowOff>
    </xdr:to>
    <xdr:pic>
      <xdr:nvPicPr>
        <xdr:cNvPr id="166" name="图片 16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739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74931</xdr:rowOff>
    </xdr:to>
    <xdr:pic>
      <xdr:nvPicPr>
        <xdr:cNvPr id="167" name="图片 16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9290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74931</xdr:rowOff>
    </xdr:to>
    <xdr:pic>
      <xdr:nvPicPr>
        <xdr:cNvPr id="168" name="图片 16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9290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2</xdr:row>
      <xdr:rowOff>99060</xdr:rowOff>
    </xdr:to>
    <xdr:pic>
      <xdr:nvPicPr>
        <xdr:cNvPr id="169" name="图片 16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693420" cy="76581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74931</xdr:rowOff>
    </xdr:to>
    <xdr:pic>
      <xdr:nvPicPr>
        <xdr:cNvPr id="170" name="图片 16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9290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2</xdr:row>
      <xdr:rowOff>99060</xdr:rowOff>
    </xdr:to>
    <xdr:pic>
      <xdr:nvPicPr>
        <xdr:cNvPr id="171" name="图片 17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693420" cy="76581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2</xdr:row>
      <xdr:rowOff>99060</xdr:rowOff>
    </xdr:to>
    <xdr:pic>
      <xdr:nvPicPr>
        <xdr:cNvPr id="172" name="图片 17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693420" cy="76581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189231</xdr:rowOff>
    </xdr:to>
    <xdr:pic>
      <xdr:nvPicPr>
        <xdr:cNvPr id="173" name="图片 17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739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74931</xdr:rowOff>
    </xdr:to>
    <xdr:pic>
      <xdr:nvPicPr>
        <xdr:cNvPr id="174" name="图片 17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9290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74931</xdr:rowOff>
    </xdr:to>
    <xdr:pic>
      <xdr:nvPicPr>
        <xdr:cNvPr id="175" name="图片 17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9290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74931</xdr:rowOff>
    </xdr:to>
    <xdr:pic>
      <xdr:nvPicPr>
        <xdr:cNvPr id="176" name="图片 17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9290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74931</xdr:rowOff>
    </xdr:to>
    <xdr:pic>
      <xdr:nvPicPr>
        <xdr:cNvPr id="177" name="图片 17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9290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74931</xdr:rowOff>
    </xdr:to>
    <xdr:pic>
      <xdr:nvPicPr>
        <xdr:cNvPr id="178" name="图片 17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9290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74931</xdr:rowOff>
    </xdr:to>
    <xdr:pic>
      <xdr:nvPicPr>
        <xdr:cNvPr id="179" name="图片 17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9290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74931</xdr:rowOff>
    </xdr:to>
    <xdr:pic>
      <xdr:nvPicPr>
        <xdr:cNvPr id="180" name="图片 17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9290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2</xdr:row>
      <xdr:rowOff>76200</xdr:rowOff>
    </xdr:to>
    <xdr:pic>
      <xdr:nvPicPr>
        <xdr:cNvPr id="181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5976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74931</xdr:rowOff>
    </xdr:to>
    <xdr:pic>
      <xdr:nvPicPr>
        <xdr:cNvPr id="182" name="图片 18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9290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74931</xdr:rowOff>
    </xdr:to>
    <xdr:pic>
      <xdr:nvPicPr>
        <xdr:cNvPr id="183" name="图片 18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9290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74931</xdr:rowOff>
    </xdr:to>
    <xdr:pic>
      <xdr:nvPicPr>
        <xdr:cNvPr id="184" name="图片 18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9290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2</xdr:row>
      <xdr:rowOff>76200</xdr:rowOff>
    </xdr:to>
    <xdr:pic>
      <xdr:nvPicPr>
        <xdr:cNvPr id="185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5976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74931</xdr:rowOff>
    </xdr:to>
    <xdr:pic>
      <xdr:nvPicPr>
        <xdr:cNvPr id="186" name="图片 18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9290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74931</xdr:rowOff>
    </xdr:to>
    <xdr:pic>
      <xdr:nvPicPr>
        <xdr:cNvPr id="187" name="图片 18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9290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74931</xdr:rowOff>
    </xdr:to>
    <xdr:pic>
      <xdr:nvPicPr>
        <xdr:cNvPr id="188" name="图片 18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9290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2</xdr:row>
      <xdr:rowOff>76200</xdr:rowOff>
    </xdr:to>
    <xdr:pic>
      <xdr:nvPicPr>
        <xdr:cNvPr id="189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5976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74931</xdr:rowOff>
    </xdr:to>
    <xdr:pic>
      <xdr:nvPicPr>
        <xdr:cNvPr id="190" name="图片 18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9290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74931</xdr:rowOff>
    </xdr:to>
    <xdr:pic>
      <xdr:nvPicPr>
        <xdr:cNvPr id="191" name="图片 19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9290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74931</xdr:rowOff>
    </xdr:to>
    <xdr:pic>
      <xdr:nvPicPr>
        <xdr:cNvPr id="192" name="图片 19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9290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2</xdr:row>
      <xdr:rowOff>76200</xdr:rowOff>
    </xdr:to>
    <xdr:pic>
      <xdr:nvPicPr>
        <xdr:cNvPr id="193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5976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74931</xdr:rowOff>
    </xdr:to>
    <xdr:pic>
      <xdr:nvPicPr>
        <xdr:cNvPr id="194" name="图片 19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9290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74931</xdr:rowOff>
    </xdr:to>
    <xdr:pic>
      <xdr:nvPicPr>
        <xdr:cNvPr id="195" name="图片 19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9290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74931</xdr:rowOff>
    </xdr:to>
    <xdr:pic>
      <xdr:nvPicPr>
        <xdr:cNvPr id="196" name="图片 19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9290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74931</xdr:rowOff>
    </xdr:to>
    <xdr:pic>
      <xdr:nvPicPr>
        <xdr:cNvPr id="197" name="图片 19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9290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2</xdr:row>
      <xdr:rowOff>76200</xdr:rowOff>
    </xdr:to>
    <xdr:pic>
      <xdr:nvPicPr>
        <xdr:cNvPr id="198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5976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74931</xdr:rowOff>
    </xdr:to>
    <xdr:pic>
      <xdr:nvPicPr>
        <xdr:cNvPr id="199" name="图片 19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9290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74931</xdr:rowOff>
    </xdr:to>
    <xdr:pic>
      <xdr:nvPicPr>
        <xdr:cNvPr id="200" name="图片 19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9290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74931</xdr:rowOff>
    </xdr:to>
    <xdr:pic>
      <xdr:nvPicPr>
        <xdr:cNvPr id="201" name="图片 20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9290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2</xdr:row>
      <xdr:rowOff>76200</xdr:rowOff>
    </xdr:to>
    <xdr:pic>
      <xdr:nvPicPr>
        <xdr:cNvPr id="202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5976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74931</xdr:rowOff>
    </xdr:to>
    <xdr:pic>
      <xdr:nvPicPr>
        <xdr:cNvPr id="203" name="图片 20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9290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74931</xdr:rowOff>
    </xdr:to>
    <xdr:pic>
      <xdr:nvPicPr>
        <xdr:cNvPr id="204" name="图片 20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9290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74931</xdr:rowOff>
    </xdr:to>
    <xdr:pic>
      <xdr:nvPicPr>
        <xdr:cNvPr id="205" name="图片 20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9290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2</xdr:row>
      <xdr:rowOff>76200</xdr:rowOff>
    </xdr:to>
    <xdr:pic>
      <xdr:nvPicPr>
        <xdr:cNvPr id="206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5976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74931</xdr:rowOff>
    </xdr:to>
    <xdr:pic>
      <xdr:nvPicPr>
        <xdr:cNvPr id="207" name="图片 20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9290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74931</xdr:rowOff>
    </xdr:to>
    <xdr:pic>
      <xdr:nvPicPr>
        <xdr:cNvPr id="208" name="图片 20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9290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74931</xdr:rowOff>
    </xdr:to>
    <xdr:pic>
      <xdr:nvPicPr>
        <xdr:cNvPr id="209" name="图片 20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9290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2</xdr:row>
      <xdr:rowOff>76200</xdr:rowOff>
    </xdr:to>
    <xdr:pic>
      <xdr:nvPicPr>
        <xdr:cNvPr id="210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5976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74931</xdr:rowOff>
    </xdr:to>
    <xdr:pic>
      <xdr:nvPicPr>
        <xdr:cNvPr id="211" name="图片 21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9290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74931</xdr:rowOff>
    </xdr:to>
    <xdr:pic>
      <xdr:nvPicPr>
        <xdr:cNvPr id="212" name="图片 21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9290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74931</xdr:rowOff>
    </xdr:to>
    <xdr:pic>
      <xdr:nvPicPr>
        <xdr:cNvPr id="213" name="图片 21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9290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2</xdr:row>
      <xdr:rowOff>76200</xdr:rowOff>
    </xdr:to>
    <xdr:pic>
      <xdr:nvPicPr>
        <xdr:cNvPr id="214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5976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74931</xdr:rowOff>
    </xdr:to>
    <xdr:pic>
      <xdr:nvPicPr>
        <xdr:cNvPr id="215" name="图片 21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9290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74931</xdr:rowOff>
    </xdr:to>
    <xdr:pic>
      <xdr:nvPicPr>
        <xdr:cNvPr id="216" name="图片 21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9290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74931</xdr:rowOff>
    </xdr:to>
    <xdr:pic>
      <xdr:nvPicPr>
        <xdr:cNvPr id="217" name="图片 21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9290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2</xdr:row>
      <xdr:rowOff>76200</xdr:rowOff>
    </xdr:to>
    <xdr:pic>
      <xdr:nvPicPr>
        <xdr:cNvPr id="218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5976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189231</xdr:rowOff>
    </xdr:to>
    <xdr:pic>
      <xdr:nvPicPr>
        <xdr:cNvPr id="219" name="图片 218"/>
        <xdr:cNvPicPr>
          <a:picLocks noChangeAspect="1"/>
        </xdr:cNvPicPr>
      </xdr:nvPicPr>
      <xdr:blipFill>
        <a:blip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51689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74931</xdr:rowOff>
    </xdr:to>
    <xdr:pic>
      <xdr:nvPicPr>
        <xdr:cNvPr id="220" name="图片 21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9290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74931</xdr:rowOff>
    </xdr:to>
    <xdr:pic>
      <xdr:nvPicPr>
        <xdr:cNvPr id="221" name="图片 22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9290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74931</xdr:rowOff>
    </xdr:to>
    <xdr:pic>
      <xdr:nvPicPr>
        <xdr:cNvPr id="222" name="图片 22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9290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2</xdr:row>
      <xdr:rowOff>76200</xdr:rowOff>
    </xdr:to>
    <xdr:pic>
      <xdr:nvPicPr>
        <xdr:cNvPr id="223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5976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74931</xdr:rowOff>
    </xdr:to>
    <xdr:pic>
      <xdr:nvPicPr>
        <xdr:cNvPr id="224" name="图片 22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9290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74931</xdr:rowOff>
    </xdr:to>
    <xdr:pic>
      <xdr:nvPicPr>
        <xdr:cNvPr id="225" name="图片 22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9290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74931</xdr:rowOff>
    </xdr:to>
    <xdr:pic>
      <xdr:nvPicPr>
        <xdr:cNvPr id="226" name="图片 22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9290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2</xdr:row>
      <xdr:rowOff>76200</xdr:rowOff>
    </xdr:to>
    <xdr:pic>
      <xdr:nvPicPr>
        <xdr:cNvPr id="227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5976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74931</xdr:rowOff>
    </xdr:to>
    <xdr:pic>
      <xdr:nvPicPr>
        <xdr:cNvPr id="228" name="图片 22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9290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74931</xdr:rowOff>
    </xdr:to>
    <xdr:pic>
      <xdr:nvPicPr>
        <xdr:cNvPr id="229" name="图片 22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9290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74931</xdr:rowOff>
    </xdr:to>
    <xdr:pic>
      <xdr:nvPicPr>
        <xdr:cNvPr id="230" name="图片 22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9290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2</xdr:row>
      <xdr:rowOff>76200</xdr:rowOff>
    </xdr:to>
    <xdr:pic>
      <xdr:nvPicPr>
        <xdr:cNvPr id="231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5976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419101</xdr:colOff>
      <xdr:row>2</xdr:row>
      <xdr:rowOff>74931</xdr:rowOff>
    </xdr:to>
    <xdr:pic>
      <xdr:nvPicPr>
        <xdr:cNvPr id="232" name="图片 23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78815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74931</xdr:rowOff>
    </xdr:to>
    <xdr:pic>
      <xdr:nvPicPr>
        <xdr:cNvPr id="233" name="图片 23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9290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74931</xdr:rowOff>
    </xdr:to>
    <xdr:pic>
      <xdr:nvPicPr>
        <xdr:cNvPr id="234" name="图片 23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9290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74931</xdr:rowOff>
    </xdr:to>
    <xdr:pic>
      <xdr:nvPicPr>
        <xdr:cNvPr id="235" name="图片 23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9290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74931</xdr:rowOff>
    </xdr:to>
    <xdr:pic>
      <xdr:nvPicPr>
        <xdr:cNvPr id="236" name="图片 23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9290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2</xdr:row>
      <xdr:rowOff>76200</xdr:rowOff>
    </xdr:to>
    <xdr:pic>
      <xdr:nvPicPr>
        <xdr:cNvPr id="237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5976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74931</xdr:rowOff>
    </xdr:to>
    <xdr:pic>
      <xdr:nvPicPr>
        <xdr:cNvPr id="238" name="图片 23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9290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74931</xdr:rowOff>
    </xdr:to>
    <xdr:pic>
      <xdr:nvPicPr>
        <xdr:cNvPr id="239" name="图片 23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9290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74931</xdr:rowOff>
    </xdr:to>
    <xdr:pic>
      <xdr:nvPicPr>
        <xdr:cNvPr id="240" name="图片 23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9290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2</xdr:row>
      <xdr:rowOff>76200</xdr:rowOff>
    </xdr:to>
    <xdr:pic>
      <xdr:nvPicPr>
        <xdr:cNvPr id="241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5976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2</xdr:row>
      <xdr:rowOff>74931</xdr:rowOff>
    </xdr:to>
    <xdr:pic>
      <xdr:nvPicPr>
        <xdr:cNvPr id="242" name="图片 241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516890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2</xdr:row>
      <xdr:rowOff>74931</xdr:rowOff>
    </xdr:to>
    <xdr:pic>
      <xdr:nvPicPr>
        <xdr:cNvPr id="243" name="图片 242"/>
        <xdr:cNvPicPr>
          <a:picLocks noChangeAspect="1"/>
        </xdr:cNvPicPr>
      </xdr:nvPicPr>
      <xdr:blipFill>
        <a:blip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59765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2</xdr:row>
      <xdr:rowOff>74931</xdr:rowOff>
    </xdr:to>
    <xdr:pic>
      <xdr:nvPicPr>
        <xdr:cNvPr id="244" name="图片 243"/>
        <xdr:cNvPicPr>
          <a:picLocks noChangeAspect="1"/>
        </xdr:cNvPicPr>
      </xdr:nvPicPr>
      <xdr:blipFill>
        <a:blip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59765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2</xdr:row>
      <xdr:rowOff>74931</xdr:rowOff>
    </xdr:to>
    <xdr:pic>
      <xdr:nvPicPr>
        <xdr:cNvPr id="245" name="图片 244"/>
        <xdr:cNvPicPr>
          <a:picLocks noChangeAspect="1"/>
        </xdr:cNvPicPr>
      </xdr:nvPicPr>
      <xdr:blipFill>
        <a:blip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59765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381000</xdr:colOff>
      <xdr:row>2</xdr:row>
      <xdr:rowOff>76200</xdr:rowOff>
    </xdr:to>
    <xdr:pic>
      <xdr:nvPicPr>
        <xdr:cNvPr id="246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50240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74931</xdr:rowOff>
    </xdr:to>
    <xdr:pic>
      <xdr:nvPicPr>
        <xdr:cNvPr id="247" name="图片 24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9290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2</xdr:row>
      <xdr:rowOff>99060</xdr:rowOff>
    </xdr:to>
    <xdr:pic>
      <xdr:nvPicPr>
        <xdr:cNvPr id="248" name="图片 247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693420" cy="76581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189231</xdr:rowOff>
    </xdr:to>
    <xdr:pic>
      <xdr:nvPicPr>
        <xdr:cNvPr id="249" name="图片 24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739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74931</xdr:rowOff>
    </xdr:to>
    <xdr:pic>
      <xdr:nvPicPr>
        <xdr:cNvPr id="250" name="图片 24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9290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74931</xdr:rowOff>
    </xdr:to>
    <xdr:pic>
      <xdr:nvPicPr>
        <xdr:cNvPr id="251" name="图片 25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9290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2</xdr:row>
      <xdr:rowOff>99060</xdr:rowOff>
    </xdr:to>
    <xdr:pic>
      <xdr:nvPicPr>
        <xdr:cNvPr id="252" name="图片 25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693420" cy="76581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74931</xdr:rowOff>
    </xdr:to>
    <xdr:pic>
      <xdr:nvPicPr>
        <xdr:cNvPr id="253" name="图片 25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9290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2</xdr:row>
      <xdr:rowOff>99060</xdr:rowOff>
    </xdr:to>
    <xdr:pic>
      <xdr:nvPicPr>
        <xdr:cNvPr id="254" name="图片 253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693420" cy="76581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74931</xdr:rowOff>
    </xdr:to>
    <xdr:pic>
      <xdr:nvPicPr>
        <xdr:cNvPr id="255" name="图片 25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9290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2</xdr:row>
      <xdr:rowOff>99060</xdr:rowOff>
    </xdr:to>
    <xdr:pic>
      <xdr:nvPicPr>
        <xdr:cNvPr id="256" name="图片 255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693420" cy="76581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189231</xdr:rowOff>
    </xdr:to>
    <xdr:pic>
      <xdr:nvPicPr>
        <xdr:cNvPr id="257" name="图片 25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739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74931</xdr:rowOff>
    </xdr:to>
    <xdr:pic>
      <xdr:nvPicPr>
        <xdr:cNvPr id="258" name="图片 25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9290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74931</xdr:rowOff>
    </xdr:to>
    <xdr:pic>
      <xdr:nvPicPr>
        <xdr:cNvPr id="259" name="图片 25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9290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2</xdr:row>
      <xdr:rowOff>99060</xdr:rowOff>
    </xdr:to>
    <xdr:pic>
      <xdr:nvPicPr>
        <xdr:cNvPr id="260" name="图片 259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693420" cy="76581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74931</xdr:rowOff>
    </xdr:to>
    <xdr:pic>
      <xdr:nvPicPr>
        <xdr:cNvPr id="261" name="图片 26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9290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2</xdr:row>
      <xdr:rowOff>99060</xdr:rowOff>
    </xdr:to>
    <xdr:pic>
      <xdr:nvPicPr>
        <xdr:cNvPr id="262" name="图片 26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693420" cy="76581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74931</xdr:rowOff>
    </xdr:to>
    <xdr:pic>
      <xdr:nvPicPr>
        <xdr:cNvPr id="263" name="图片 26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9290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2</xdr:row>
      <xdr:rowOff>99060</xdr:rowOff>
    </xdr:to>
    <xdr:pic>
      <xdr:nvPicPr>
        <xdr:cNvPr id="264" name="图片 263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693420" cy="76581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189231</xdr:rowOff>
    </xdr:to>
    <xdr:pic>
      <xdr:nvPicPr>
        <xdr:cNvPr id="265" name="图片 26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739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74931</xdr:rowOff>
    </xdr:to>
    <xdr:pic>
      <xdr:nvPicPr>
        <xdr:cNvPr id="266" name="图片 26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9290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74931</xdr:rowOff>
    </xdr:to>
    <xdr:pic>
      <xdr:nvPicPr>
        <xdr:cNvPr id="267" name="图片 26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9290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2</xdr:row>
      <xdr:rowOff>99060</xdr:rowOff>
    </xdr:to>
    <xdr:pic>
      <xdr:nvPicPr>
        <xdr:cNvPr id="268" name="图片 267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693420" cy="76581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74931</xdr:rowOff>
    </xdr:to>
    <xdr:pic>
      <xdr:nvPicPr>
        <xdr:cNvPr id="269" name="图片 26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9290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2</xdr:row>
      <xdr:rowOff>99060</xdr:rowOff>
    </xdr:to>
    <xdr:pic>
      <xdr:nvPicPr>
        <xdr:cNvPr id="270" name="图片 269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693420" cy="76581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74931</xdr:rowOff>
    </xdr:to>
    <xdr:pic>
      <xdr:nvPicPr>
        <xdr:cNvPr id="271" name="图片 27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9290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2</xdr:row>
      <xdr:rowOff>99060</xdr:rowOff>
    </xdr:to>
    <xdr:pic>
      <xdr:nvPicPr>
        <xdr:cNvPr id="272" name="图片 27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693420" cy="76581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189231</xdr:rowOff>
    </xdr:to>
    <xdr:pic>
      <xdr:nvPicPr>
        <xdr:cNvPr id="273" name="图片 27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739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74931</xdr:rowOff>
    </xdr:to>
    <xdr:pic>
      <xdr:nvPicPr>
        <xdr:cNvPr id="274" name="图片 27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9290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74931</xdr:rowOff>
    </xdr:to>
    <xdr:pic>
      <xdr:nvPicPr>
        <xdr:cNvPr id="275" name="图片 27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9290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2</xdr:row>
      <xdr:rowOff>99060</xdr:rowOff>
    </xdr:to>
    <xdr:pic>
      <xdr:nvPicPr>
        <xdr:cNvPr id="276" name="图片 275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693420" cy="76581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74931</xdr:rowOff>
    </xdr:to>
    <xdr:pic>
      <xdr:nvPicPr>
        <xdr:cNvPr id="277" name="图片 27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9290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2</xdr:row>
      <xdr:rowOff>99060</xdr:rowOff>
    </xdr:to>
    <xdr:pic>
      <xdr:nvPicPr>
        <xdr:cNvPr id="278" name="图片 277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693420" cy="76581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74931</xdr:rowOff>
    </xdr:to>
    <xdr:pic>
      <xdr:nvPicPr>
        <xdr:cNvPr id="279" name="图片 27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9290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2</xdr:row>
      <xdr:rowOff>99060</xdr:rowOff>
    </xdr:to>
    <xdr:pic>
      <xdr:nvPicPr>
        <xdr:cNvPr id="280" name="图片 279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693420" cy="76581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189231</xdr:rowOff>
    </xdr:to>
    <xdr:pic>
      <xdr:nvPicPr>
        <xdr:cNvPr id="281" name="图片 28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739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74931</xdr:rowOff>
    </xdr:to>
    <xdr:pic>
      <xdr:nvPicPr>
        <xdr:cNvPr id="282" name="图片 28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9290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74931</xdr:rowOff>
    </xdr:to>
    <xdr:pic>
      <xdr:nvPicPr>
        <xdr:cNvPr id="283" name="图片 28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9290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2</xdr:row>
      <xdr:rowOff>99060</xdr:rowOff>
    </xdr:to>
    <xdr:pic>
      <xdr:nvPicPr>
        <xdr:cNvPr id="284" name="图片 283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693420" cy="76581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74931</xdr:rowOff>
    </xdr:to>
    <xdr:pic>
      <xdr:nvPicPr>
        <xdr:cNvPr id="285" name="图片 28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9290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2</xdr:row>
      <xdr:rowOff>99060</xdr:rowOff>
    </xdr:to>
    <xdr:pic>
      <xdr:nvPicPr>
        <xdr:cNvPr id="286" name="图片 285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693420" cy="76581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74931</xdr:rowOff>
    </xdr:to>
    <xdr:pic>
      <xdr:nvPicPr>
        <xdr:cNvPr id="287" name="图片 28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9290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2</xdr:row>
      <xdr:rowOff>99060</xdr:rowOff>
    </xdr:to>
    <xdr:pic>
      <xdr:nvPicPr>
        <xdr:cNvPr id="288" name="图片 287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693420" cy="76581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189231</xdr:rowOff>
    </xdr:to>
    <xdr:pic>
      <xdr:nvPicPr>
        <xdr:cNvPr id="289" name="图片 28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739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74931</xdr:rowOff>
    </xdr:to>
    <xdr:pic>
      <xdr:nvPicPr>
        <xdr:cNvPr id="290" name="图片 28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9290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74931</xdr:rowOff>
    </xdr:to>
    <xdr:pic>
      <xdr:nvPicPr>
        <xdr:cNvPr id="291" name="图片 29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9290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2</xdr:row>
      <xdr:rowOff>99060</xdr:rowOff>
    </xdr:to>
    <xdr:pic>
      <xdr:nvPicPr>
        <xdr:cNvPr id="292" name="图片 29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693420" cy="76581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74931</xdr:rowOff>
    </xdr:to>
    <xdr:pic>
      <xdr:nvPicPr>
        <xdr:cNvPr id="293" name="图片 29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9290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74931</xdr:rowOff>
    </xdr:to>
    <xdr:pic>
      <xdr:nvPicPr>
        <xdr:cNvPr id="294" name="图片 29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9290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33337</xdr:colOff>
      <xdr:row>0</xdr:row>
      <xdr:rowOff>33337</xdr:rowOff>
    </xdr:from>
    <xdr:to>
      <xdr:col>1</xdr:col>
      <xdr:colOff>385762</xdr:colOff>
      <xdr:row>2</xdr:row>
      <xdr:rowOff>51117</xdr:rowOff>
    </xdr:to>
    <xdr:pic>
      <xdr:nvPicPr>
        <xdr:cNvPr id="295" name="图片 29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33020" y="33020"/>
          <a:ext cx="669290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2</xdr:row>
      <xdr:rowOff>99060</xdr:rowOff>
    </xdr:to>
    <xdr:pic>
      <xdr:nvPicPr>
        <xdr:cNvPr id="296" name="图片 295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693420" cy="76581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114301</xdr:rowOff>
    </xdr:to>
    <xdr:pic>
      <xdr:nvPicPr>
        <xdr:cNvPr id="297" name="图片 29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739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114301</xdr:rowOff>
    </xdr:to>
    <xdr:pic>
      <xdr:nvPicPr>
        <xdr:cNvPr id="298" name="图片 29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739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114301</xdr:rowOff>
    </xdr:to>
    <xdr:pic>
      <xdr:nvPicPr>
        <xdr:cNvPr id="299" name="图片 298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929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114301</xdr:rowOff>
    </xdr:to>
    <xdr:pic>
      <xdr:nvPicPr>
        <xdr:cNvPr id="300" name="图片 299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929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114301</xdr:rowOff>
    </xdr:to>
    <xdr:pic>
      <xdr:nvPicPr>
        <xdr:cNvPr id="301" name="图片 300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929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114301</xdr:rowOff>
    </xdr:to>
    <xdr:pic>
      <xdr:nvPicPr>
        <xdr:cNvPr id="302" name="图片 301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929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114301</xdr:rowOff>
    </xdr:to>
    <xdr:pic>
      <xdr:nvPicPr>
        <xdr:cNvPr id="303" name="图片 30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929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114301</xdr:rowOff>
    </xdr:to>
    <xdr:pic>
      <xdr:nvPicPr>
        <xdr:cNvPr id="304" name="图片 303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929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114301</xdr:rowOff>
    </xdr:to>
    <xdr:pic>
      <xdr:nvPicPr>
        <xdr:cNvPr id="305" name="图片 30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739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114301</xdr:rowOff>
    </xdr:to>
    <xdr:pic>
      <xdr:nvPicPr>
        <xdr:cNvPr id="306" name="图片 305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929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114301</xdr:rowOff>
    </xdr:to>
    <xdr:pic>
      <xdr:nvPicPr>
        <xdr:cNvPr id="307" name="图片 306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929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114301</xdr:rowOff>
    </xdr:to>
    <xdr:pic>
      <xdr:nvPicPr>
        <xdr:cNvPr id="308" name="图片 307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929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114301</xdr:rowOff>
    </xdr:to>
    <xdr:pic>
      <xdr:nvPicPr>
        <xdr:cNvPr id="309" name="图片 308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929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114301</xdr:rowOff>
    </xdr:to>
    <xdr:pic>
      <xdr:nvPicPr>
        <xdr:cNvPr id="310" name="图片 309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929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114301</xdr:rowOff>
    </xdr:to>
    <xdr:pic>
      <xdr:nvPicPr>
        <xdr:cNvPr id="311" name="图片 310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929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114301</xdr:rowOff>
    </xdr:to>
    <xdr:pic>
      <xdr:nvPicPr>
        <xdr:cNvPr id="312" name="图片 311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929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13" name="图片 2"/>
        <xdr:cNvPicPr>
          <a:picLocks noChangeAspect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5976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114301</xdr:rowOff>
    </xdr:to>
    <xdr:pic>
      <xdr:nvPicPr>
        <xdr:cNvPr id="314" name="图片 313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929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114301</xdr:rowOff>
    </xdr:to>
    <xdr:pic>
      <xdr:nvPicPr>
        <xdr:cNvPr id="315" name="图片 314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929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114301</xdr:rowOff>
    </xdr:to>
    <xdr:pic>
      <xdr:nvPicPr>
        <xdr:cNvPr id="316" name="图片 315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929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17" name="图片 2"/>
        <xdr:cNvPicPr>
          <a:picLocks noChangeAspect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5976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318" name="图片 2" descr="rId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929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319" name="图片 3" descr="rId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929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320" name="图片 4" descr="rId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929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21" name="图片 2" descr="rId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5976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322" name="图片 2" descr="rId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929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323" name="图片 3" descr="rId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929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324" name="图片 4" descr="rId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929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25" name="图片 2" descr="rId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5976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114301</xdr:rowOff>
    </xdr:to>
    <xdr:pic>
      <xdr:nvPicPr>
        <xdr:cNvPr id="326" name="图片 325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929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114301</xdr:rowOff>
    </xdr:to>
    <xdr:pic>
      <xdr:nvPicPr>
        <xdr:cNvPr id="327" name="图片 326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929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114301</xdr:rowOff>
    </xdr:to>
    <xdr:pic>
      <xdr:nvPicPr>
        <xdr:cNvPr id="328" name="图片 327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929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29" name="图片 2"/>
        <xdr:cNvPicPr>
          <a:picLocks noChangeAspect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5976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114301</xdr:rowOff>
    </xdr:to>
    <xdr:pic>
      <xdr:nvPicPr>
        <xdr:cNvPr id="330" name="图片 329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929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114301</xdr:rowOff>
    </xdr:to>
    <xdr:pic>
      <xdr:nvPicPr>
        <xdr:cNvPr id="331" name="图片 330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929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114301</xdr:rowOff>
    </xdr:to>
    <xdr:pic>
      <xdr:nvPicPr>
        <xdr:cNvPr id="332" name="图片 331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929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114301</xdr:rowOff>
    </xdr:to>
    <xdr:pic>
      <xdr:nvPicPr>
        <xdr:cNvPr id="333" name="图片 33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929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34" name="图片 2"/>
        <xdr:cNvPicPr>
          <a:picLocks noChangeAspect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5976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114301</xdr:rowOff>
    </xdr:to>
    <xdr:pic>
      <xdr:nvPicPr>
        <xdr:cNvPr id="335" name="图片 334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929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114301</xdr:rowOff>
    </xdr:to>
    <xdr:pic>
      <xdr:nvPicPr>
        <xdr:cNvPr id="336" name="图片 335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929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114301</xdr:rowOff>
    </xdr:to>
    <xdr:pic>
      <xdr:nvPicPr>
        <xdr:cNvPr id="337" name="图片 336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929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38" name="图片 2"/>
        <xdr:cNvPicPr>
          <a:picLocks noChangeAspect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5976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438151</xdr:colOff>
      <xdr:row>0</xdr:row>
      <xdr:rowOff>114301</xdr:rowOff>
    </xdr:to>
    <xdr:pic>
      <xdr:nvPicPr>
        <xdr:cNvPr id="339" name="图片 33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9786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438151</xdr:colOff>
      <xdr:row>0</xdr:row>
      <xdr:rowOff>114301</xdr:rowOff>
    </xdr:to>
    <xdr:pic>
      <xdr:nvPicPr>
        <xdr:cNvPr id="340" name="图片 33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9786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438151</xdr:colOff>
      <xdr:row>0</xdr:row>
      <xdr:rowOff>114301</xdr:rowOff>
    </xdr:to>
    <xdr:pic>
      <xdr:nvPicPr>
        <xdr:cNvPr id="341" name="图片 34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9786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114301</xdr:rowOff>
    </xdr:to>
    <xdr:pic>
      <xdr:nvPicPr>
        <xdr:cNvPr id="342" name="图片 341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929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114301</xdr:rowOff>
    </xdr:to>
    <xdr:pic>
      <xdr:nvPicPr>
        <xdr:cNvPr id="343" name="图片 34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929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114301</xdr:rowOff>
    </xdr:to>
    <xdr:pic>
      <xdr:nvPicPr>
        <xdr:cNvPr id="344" name="图片 343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929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45" name="图片 2"/>
        <xdr:cNvPicPr>
          <a:picLocks noChangeAspect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5976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114301</xdr:rowOff>
    </xdr:to>
    <xdr:pic>
      <xdr:nvPicPr>
        <xdr:cNvPr id="346" name="图片 345"/>
        <xdr:cNvPicPr>
          <a:picLocks noChangeAspect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51689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74931</xdr:rowOff>
    </xdr:to>
    <xdr:pic>
      <xdr:nvPicPr>
        <xdr:cNvPr id="347" name="图片 34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9290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74931</xdr:rowOff>
    </xdr:to>
    <xdr:pic>
      <xdr:nvPicPr>
        <xdr:cNvPr id="348" name="图片 34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9290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74931</xdr:rowOff>
    </xdr:to>
    <xdr:pic>
      <xdr:nvPicPr>
        <xdr:cNvPr id="349" name="图片 34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9290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2</xdr:row>
      <xdr:rowOff>76200</xdr:rowOff>
    </xdr:to>
    <xdr:pic>
      <xdr:nvPicPr>
        <xdr:cNvPr id="350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5976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74931</xdr:rowOff>
    </xdr:to>
    <xdr:pic>
      <xdr:nvPicPr>
        <xdr:cNvPr id="351" name="图片 35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9290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2</xdr:row>
      <xdr:rowOff>99060</xdr:rowOff>
    </xdr:to>
    <xdr:pic>
      <xdr:nvPicPr>
        <xdr:cNvPr id="352" name="图片 35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693420" cy="76581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189231</xdr:rowOff>
    </xdr:to>
    <xdr:pic>
      <xdr:nvPicPr>
        <xdr:cNvPr id="353" name="图片 35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739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74931</xdr:rowOff>
    </xdr:to>
    <xdr:pic>
      <xdr:nvPicPr>
        <xdr:cNvPr id="354" name="图片 35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9290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74931</xdr:rowOff>
    </xdr:to>
    <xdr:pic>
      <xdr:nvPicPr>
        <xdr:cNvPr id="355" name="图片 35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9290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2</xdr:row>
      <xdr:rowOff>99060</xdr:rowOff>
    </xdr:to>
    <xdr:pic>
      <xdr:nvPicPr>
        <xdr:cNvPr id="356" name="图片 355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693420" cy="76581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74931</xdr:rowOff>
    </xdr:to>
    <xdr:pic>
      <xdr:nvPicPr>
        <xdr:cNvPr id="357" name="图片 35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9290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2</xdr:row>
      <xdr:rowOff>99060</xdr:rowOff>
    </xdr:to>
    <xdr:pic>
      <xdr:nvPicPr>
        <xdr:cNvPr id="358" name="图片 357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693420" cy="76581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74931</xdr:rowOff>
    </xdr:to>
    <xdr:pic>
      <xdr:nvPicPr>
        <xdr:cNvPr id="359" name="图片 35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9290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2</xdr:row>
      <xdr:rowOff>99060</xdr:rowOff>
    </xdr:to>
    <xdr:pic>
      <xdr:nvPicPr>
        <xdr:cNvPr id="360" name="图片 359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693420" cy="76581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189231</xdr:rowOff>
    </xdr:to>
    <xdr:pic>
      <xdr:nvPicPr>
        <xdr:cNvPr id="361" name="图片 36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739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74931</xdr:rowOff>
    </xdr:to>
    <xdr:pic>
      <xdr:nvPicPr>
        <xdr:cNvPr id="362" name="图片 36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9290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74931</xdr:rowOff>
    </xdr:to>
    <xdr:pic>
      <xdr:nvPicPr>
        <xdr:cNvPr id="363" name="图片 36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9290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2</xdr:row>
      <xdr:rowOff>99060</xdr:rowOff>
    </xdr:to>
    <xdr:pic>
      <xdr:nvPicPr>
        <xdr:cNvPr id="364" name="图片 363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693420" cy="76581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74931</xdr:rowOff>
    </xdr:to>
    <xdr:pic>
      <xdr:nvPicPr>
        <xdr:cNvPr id="365" name="图片 36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9290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2</xdr:row>
      <xdr:rowOff>99060</xdr:rowOff>
    </xdr:to>
    <xdr:pic>
      <xdr:nvPicPr>
        <xdr:cNvPr id="366" name="图片 365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693420" cy="76581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74931</xdr:rowOff>
    </xdr:to>
    <xdr:pic>
      <xdr:nvPicPr>
        <xdr:cNvPr id="367" name="图片 36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9290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2</xdr:row>
      <xdr:rowOff>99060</xdr:rowOff>
    </xdr:to>
    <xdr:pic>
      <xdr:nvPicPr>
        <xdr:cNvPr id="368" name="图片 367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693420" cy="76581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189231</xdr:rowOff>
    </xdr:to>
    <xdr:pic>
      <xdr:nvPicPr>
        <xdr:cNvPr id="369" name="图片 36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739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74931</xdr:rowOff>
    </xdr:to>
    <xdr:pic>
      <xdr:nvPicPr>
        <xdr:cNvPr id="370" name="图片 36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9290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74931</xdr:rowOff>
    </xdr:to>
    <xdr:pic>
      <xdr:nvPicPr>
        <xdr:cNvPr id="371" name="图片 37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9290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2</xdr:row>
      <xdr:rowOff>99060</xdr:rowOff>
    </xdr:to>
    <xdr:pic>
      <xdr:nvPicPr>
        <xdr:cNvPr id="372" name="图片 37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693420" cy="76581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74931</xdr:rowOff>
    </xdr:to>
    <xdr:pic>
      <xdr:nvPicPr>
        <xdr:cNvPr id="373" name="图片 37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9290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2</xdr:row>
      <xdr:rowOff>99060</xdr:rowOff>
    </xdr:to>
    <xdr:pic>
      <xdr:nvPicPr>
        <xdr:cNvPr id="374" name="图片 373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693420" cy="76581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74931</xdr:rowOff>
    </xdr:to>
    <xdr:pic>
      <xdr:nvPicPr>
        <xdr:cNvPr id="375" name="图片 37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9290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2</xdr:row>
      <xdr:rowOff>99060</xdr:rowOff>
    </xdr:to>
    <xdr:pic>
      <xdr:nvPicPr>
        <xdr:cNvPr id="376" name="图片 375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693420" cy="76581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189231</xdr:rowOff>
    </xdr:to>
    <xdr:pic>
      <xdr:nvPicPr>
        <xdr:cNvPr id="377" name="图片 37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739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74931</xdr:rowOff>
    </xdr:to>
    <xdr:pic>
      <xdr:nvPicPr>
        <xdr:cNvPr id="378" name="图片 37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9290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74931</xdr:rowOff>
    </xdr:to>
    <xdr:pic>
      <xdr:nvPicPr>
        <xdr:cNvPr id="379" name="图片 37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9290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2</xdr:row>
      <xdr:rowOff>99060</xdr:rowOff>
    </xdr:to>
    <xdr:pic>
      <xdr:nvPicPr>
        <xdr:cNvPr id="380" name="图片 379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693420" cy="76581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74931</xdr:rowOff>
    </xdr:to>
    <xdr:pic>
      <xdr:nvPicPr>
        <xdr:cNvPr id="381" name="图片 38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9290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2</xdr:row>
      <xdr:rowOff>99060</xdr:rowOff>
    </xdr:to>
    <xdr:pic>
      <xdr:nvPicPr>
        <xdr:cNvPr id="382" name="图片 38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693420" cy="76581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74931</xdr:rowOff>
    </xdr:to>
    <xdr:pic>
      <xdr:nvPicPr>
        <xdr:cNvPr id="383" name="图片 38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9290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2</xdr:row>
      <xdr:rowOff>99060</xdr:rowOff>
    </xdr:to>
    <xdr:pic>
      <xdr:nvPicPr>
        <xdr:cNvPr id="384" name="图片 383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693420" cy="76581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189231</xdr:rowOff>
    </xdr:to>
    <xdr:pic>
      <xdr:nvPicPr>
        <xdr:cNvPr id="385" name="图片 38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739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74931</xdr:rowOff>
    </xdr:to>
    <xdr:pic>
      <xdr:nvPicPr>
        <xdr:cNvPr id="386" name="图片 38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9290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74931</xdr:rowOff>
    </xdr:to>
    <xdr:pic>
      <xdr:nvPicPr>
        <xdr:cNvPr id="387" name="图片 38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9290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2</xdr:row>
      <xdr:rowOff>99060</xdr:rowOff>
    </xdr:to>
    <xdr:pic>
      <xdr:nvPicPr>
        <xdr:cNvPr id="388" name="图片 387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693420" cy="76581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74931</xdr:rowOff>
    </xdr:to>
    <xdr:pic>
      <xdr:nvPicPr>
        <xdr:cNvPr id="389" name="图片 38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9290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2</xdr:row>
      <xdr:rowOff>99060</xdr:rowOff>
    </xdr:to>
    <xdr:pic>
      <xdr:nvPicPr>
        <xdr:cNvPr id="390" name="图片 389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693420" cy="76581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74931</xdr:rowOff>
    </xdr:to>
    <xdr:pic>
      <xdr:nvPicPr>
        <xdr:cNvPr id="391" name="图片 39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9290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74931</xdr:rowOff>
    </xdr:to>
    <xdr:pic>
      <xdr:nvPicPr>
        <xdr:cNvPr id="392" name="图片 39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9290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74931</xdr:rowOff>
    </xdr:to>
    <xdr:pic>
      <xdr:nvPicPr>
        <xdr:cNvPr id="393" name="图片 39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9290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2</xdr:row>
      <xdr:rowOff>76200</xdr:rowOff>
    </xdr:to>
    <xdr:pic>
      <xdr:nvPicPr>
        <xdr:cNvPr id="394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5976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74931</xdr:rowOff>
    </xdr:to>
    <xdr:pic>
      <xdr:nvPicPr>
        <xdr:cNvPr id="395" name="图片 39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9290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74931</xdr:rowOff>
    </xdr:to>
    <xdr:pic>
      <xdr:nvPicPr>
        <xdr:cNvPr id="396" name="图片 39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9290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74931</xdr:rowOff>
    </xdr:to>
    <xdr:pic>
      <xdr:nvPicPr>
        <xdr:cNvPr id="397" name="图片 39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9290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2</xdr:row>
      <xdr:rowOff>76200</xdr:rowOff>
    </xdr:to>
    <xdr:pic>
      <xdr:nvPicPr>
        <xdr:cNvPr id="398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5976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74931</xdr:rowOff>
    </xdr:to>
    <xdr:pic>
      <xdr:nvPicPr>
        <xdr:cNvPr id="399" name="图片 39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9290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74931</xdr:rowOff>
    </xdr:to>
    <xdr:pic>
      <xdr:nvPicPr>
        <xdr:cNvPr id="400" name="图片 39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9290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74931</xdr:rowOff>
    </xdr:to>
    <xdr:pic>
      <xdr:nvPicPr>
        <xdr:cNvPr id="401" name="图片 40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9290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2</xdr:row>
      <xdr:rowOff>76200</xdr:rowOff>
    </xdr:to>
    <xdr:pic>
      <xdr:nvPicPr>
        <xdr:cNvPr id="402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5976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419101</xdr:colOff>
      <xdr:row>2</xdr:row>
      <xdr:rowOff>74931</xdr:rowOff>
    </xdr:to>
    <xdr:pic>
      <xdr:nvPicPr>
        <xdr:cNvPr id="403" name="图片 40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78815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74931</xdr:rowOff>
    </xdr:to>
    <xdr:pic>
      <xdr:nvPicPr>
        <xdr:cNvPr id="404" name="图片 40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9290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74931</xdr:rowOff>
    </xdr:to>
    <xdr:pic>
      <xdr:nvPicPr>
        <xdr:cNvPr id="405" name="图片 40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9290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74931</xdr:rowOff>
    </xdr:to>
    <xdr:pic>
      <xdr:nvPicPr>
        <xdr:cNvPr id="406" name="图片 40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9290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74931</xdr:rowOff>
    </xdr:to>
    <xdr:pic>
      <xdr:nvPicPr>
        <xdr:cNvPr id="407" name="图片 40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9290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2</xdr:row>
      <xdr:rowOff>76200</xdr:rowOff>
    </xdr:to>
    <xdr:pic>
      <xdr:nvPicPr>
        <xdr:cNvPr id="408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5976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74931</xdr:rowOff>
    </xdr:to>
    <xdr:pic>
      <xdr:nvPicPr>
        <xdr:cNvPr id="409" name="图片 40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9290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74931</xdr:rowOff>
    </xdr:to>
    <xdr:pic>
      <xdr:nvPicPr>
        <xdr:cNvPr id="410" name="图片 40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9290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74931</xdr:rowOff>
    </xdr:to>
    <xdr:pic>
      <xdr:nvPicPr>
        <xdr:cNvPr id="411" name="图片 41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9290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2</xdr:row>
      <xdr:rowOff>76200</xdr:rowOff>
    </xdr:to>
    <xdr:pic>
      <xdr:nvPicPr>
        <xdr:cNvPr id="412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5976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2</xdr:row>
      <xdr:rowOff>74931</xdr:rowOff>
    </xdr:to>
    <xdr:pic>
      <xdr:nvPicPr>
        <xdr:cNvPr id="413" name="图片 412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516890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2</xdr:row>
      <xdr:rowOff>74931</xdr:rowOff>
    </xdr:to>
    <xdr:pic>
      <xdr:nvPicPr>
        <xdr:cNvPr id="414" name="图片 413"/>
        <xdr:cNvPicPr>
          <a:picLocks noChangeAspect="1"/>
        </xdr:cNvPicPr>
      </xdr:nvPicPr>
      <xdr:blipFill>
        <a:blip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59765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2</xdr:row>
      <xdr:rowOff>74931</xdr:rowOff>
    </xdr:to>
    <xdr:pic>
      <xdr:nvPicPr>
        <xdr:cNvPr id="415" name="图片 414"/>
        <xdr:cNvPicPr>
          <a:picLocks noChangeAspect="1"/>
        </xdr:cNvPicPr>
      </xdr:nvPicPr>
      <xdr:blipFill>
        <a:blip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59765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2</xdr:row>
      <xdr:rowOff>74931</xdr:rowOff>
    </xdr:to>
    <xdr:pic>
      <xdr:nvPicPr>
        <xdr:cNvPr id="416" name="图片 415"/>
        <xdr:cNvPicPr>
          <a:picLocks noChangeAspect="1"/>
        </xdr:cNvPicPr>
      </xdr:nvPicPr>
      <xdr:blipFill>
        <a:blip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59765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381000</xdr:colOff>
      <xdr:row>2</xdr:row>
      <xdr:rowOff>76200</xdr:rowOff>
    </xdr:to>
    <xdr:pic>
      <xdr:nvPicPr>
        <xdr:cNvPr id="417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50240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74931</xdr:rowOff>
    </xdr:to>
    <xdr:pic>
      <xdr:nvPicPr>
        <xdr:cNvPr id="418" name="图片 41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9290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2</xdr:row>
      <xdr:rowOff>99060</xdr:rowOff>
    </xdr:to>
    <xdr:pic>
      <xdr:nvPicPr>
        <xdr:cNvPr id="419" name="图片 41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693420" cy="76581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189231</xdr:rowOff>
    </xdr:to>
    <xdr:pic>
      <xdr:nvPicPr>
        <xdr:cNvPr id="420" name="图片 41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739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74931</xdr:rowOff>
    </xdr:to>
    <xdr:pic>
      <xdr:nvPicPr>
        <xdr:cNvPr id="421" name="图片 42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9290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74931</xdr:rowOff>
    </xdr:to>
    <xdr:pic>
      <xdr:nvPicPr>
        <xdr:cNvPr id="422" name="图片 42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9290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2</xdr:row>
      <xdr:rowOff>99060</xdr:rowOff>
    </xdr:to>
    <xdr:pic>
      <xdr:nvPicPr>
        <xdr:cNvPr id="423" name="图片 42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693420" cy="76581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74931</xdr:rowOff>
    </xdr:to>
    <xdr:pic>
      <xdr:nvPicPr>
        <xdr:cNvPr id="424" name="图片 42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9290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2</xdr:row>
      <xdr:rowOff>99060</xdr:rowOff>
    </xdr:to>
    <xdr:pic>
      <xdr:nvPicPr>
        <xdr:cNvPr id="425" name="图片 42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693420" cy="76581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74931</xdr:rowOff>
    </xdr:to>
    <xdr:pic>
      <xdr:nvPicPr>
        <xdr:cNvPr id="426" name="图片 42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9290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2</xdr:row>
      <xdr:rowOff>99060</xdr:rowOff>
    </xdr:to>
    <xdr:pic>
      <xdr:nvPicPr>
        <xdr:cNvPr id="427" name="图片 42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693420" cy="76581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189231</xdr:rowOff>
    </xdr:to>
    <xdr:pic>
      <xdr:nvPicPr>
        <xdr:cNvPr id="428" name="图片 42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739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74931</xdr:rowOff>
    </xdr:to>
    <xdr:pic>
      <xdr:nvPicPr>
        <xdr:cNvPr id="429" name="图片 42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9290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74931</xdr:rowOff>
    </xdr:to>
    <xdr:pic>
      <xdr:nvPicPr>
        <xdr:cNvPr id="430" name="图片 42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9290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2</xdr:row>
      <xdr:rowOff>99060</xdr:rowOff>
    </xdr:to>
    <xdr:pic>
      <xdr:nvPicPr>
        <xdr:cNvPr id="431" name="图片 43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693420" cy="76581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74931</xdr:rowOff>
    </xdr:to>
    <xdr:pic>
      <xdr:nvPicPr>
        <xdr:cNvPr id="432" name="图片 43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9290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2</xdr:row>
      <xdr:rowOff>99060</xdr:rowOff>
    </xdr:to>
    <xdr:pic>
      <xdr:nvPicPr>
        <xdr:cNvPr id="433" name="图片 43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693420" cy="76581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74931</xdr:rowOff>
    </xdr:to>
    <xdr:pic>
      <xdr:nvPicPr>
        <xdr:cNvPr id="434" name="图片 43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9290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2</xdr:row>
      <xdr:rowOff>99060</xdr:rowOff>
    </xdr:to>
    <xdr:pic>
      <xdr:nvPicPr>
        <xdr:cNvPr id="435" name="图片 43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693420" cy="76581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189231</xdr:rowOff>
    </xdr:to>
    <xdr:pic>
      <xdr:nvPicPr>
        <xdr:cNvPr id="436" name="图片 43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739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74931</xdr:rowOff>
    </xdr:to>
    <xdr:pic>
      <xdr:nvPicPr>
        <xdr:cNvPr id="437" name="图片 43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9290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74931</xdr:rowOff>
    </xdr:to>
    <xdr:pic>
      <xdr:nvPicPr>
        <xdr:cNvPr id="438" name="图片 43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9290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2</xdr:row>
      <xdr:rowOff>99060</xdr:rowOff>
    </xdr:to>
    <xdr:pic>
      <xdr:nvPicPr>
        <xdr:cNvPr id="439" name="图片 43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693420" cy="76581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74931</xdr:rowOff>
    </xdr:to>
    <xdr:pic>
      <xdr:nvPicPr>
        <xdr:cNvPr id="440" name="图片 43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9290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2</xdr:row>
      <xdr:rowOff>99060</xdr:rowOff>
    </xdr:to>
    <xdr:pic>
      <xdr:nvPicPr>
        <xdr:cNvPr id="441" name="图片 44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693420" cy="76581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74931</xdr:rowOff>
    </xdr:to>
    <xdr:pic>
      <xdr:nvPicPr>
        <xdr:cNvPr id="442" name="图片 44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9290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2</xdr:row>
      <xdr:rowOff>99060</xdr:rowOff>
    </xdr:to>
    <xdr:pic>
      <xdr:nvPicPr>
        <xdr:cNvPr id="443" name="图片 44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693420" cy="76581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189231</xdr:rowOff>
    </xdr:to>
    <xdr:pic>
      <xdr:nvPicPr>
        <xdr:cNvPr id="444" name="图片 44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739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74931</xdr:rowOff>
    </xdr:to>
    <xdr:pic>
      <xdr:nvPicPr>
        <xdr:cNvPr id="445" name="图片 44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9290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74931</xdr:rowOff>
    </xdr:to>
    <xdr:pic>
      <xdr:nvPicPr>
        <xdr:cNvPr id="446" name="图片 44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9290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2</xdr:row>
      <xdr:rowOff>99060</xdr:rowOff>
    </xdr:to>
    <xdr:pic>
      <xdr:nvPicPr>
        <xdr:cNvPr id="447" name="图片 44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693420" cy="76581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74931</xdr:rowOff>
    </xdr:to>
    <xdr:pic>
      <xdr:nvPicPr>
        <xdr:cNvPr id="448" name="图片 44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9290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2</xdr:row>
      <xdr:rowOff>99060</xdr:rowOff>
    </xdr:to>
    <xdr:pic>
      <xdr:nvPicPr>
        <xdr:cNvPr id="449" name="图片 44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693420" cy="76581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74931</xdr:rowOff>
    </xdr:to>
    <xdr:pic>
      <xdr:nvPicPr>
        <xdr:cNvPr id="450" name="图片 44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9290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2</xdr:row>
      <xdr:rowOff>99060</xdr:rowOff>
    </xdr:to>
    <xdr:pic>
      <xdr:nvPicPr>
        <xdr:cNvPr id="451" name="图片 45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693420" cy="76581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189231</xdr:rowOff>
    </xdr:to>
    <xdr:pic>
      <xdr:nvPicPr>
        <xdr:cNvPr id="452" name="图片 45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739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74931</xdr:rowOff>
    </xdr:to>
    <xdr:pic>
      <xdr:nvPicPr>
        <xdr:cNvPr id="453" name="图片 45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9290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74931</xdr:rowOff>
    </xdr:to>
    <xdr:pic>
      <xdr:nvPicPr>
        <xdr:cNvPr id="454" name="图片 45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9290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2</xdr:row>
      <xdr:rowOff>99060</xdr:rowOff>
    </xdr:to>
    <xdr:pic>
      <xdr:nvPicPr>
        <xdr:cNvPr id="455" name="图片 45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693420" cy="76581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74931</xdr:rowOff>
    </xdr:to>
    <xdr:pic>
      <xdr:nvPicPr>
        <xdr:cNvPr id="456" name="图片 45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9290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2</xdr:row>
      <xdr:rowOff>99060</xdr:rowOff>
    </xdr:to>
    <xdr:pic>
      <xdr:nvPicPr>
        <xdr:cNvPr id="457" name="图片 45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693420" cy="76581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74931</xdr:rowOff>
    </xdr:to>
    <xdr:pic>
      <xdr:nvPicPr>
        <xdr:cNvPr id="458" name="图片 45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9290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2</xdr:row>
      <xdr:rowOff>99060</xdr:rowOff>
    </xdr:to>
    <xdr:pic>
      <xdr:nvPicPr>
        <xdr:cNvPr id="459" name="图片 45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693420" cy="76581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189231</xdr:rowOff>
    </xdr:to>
    <xdr:pic>
      <xdr:nvPicPr>
        <xdr:cNvPr id="460" name="图片 45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739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74931</xdr:rowOff>
    </xdr:to>
    <xdr:pic>
      <xdr:nvPicPr>
        <xdr:cNvPr id="461" name="图片 46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9290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74931</xdr:rowOff>
    </xdr:to>
    <xdr:pic>
      <xdr:nvPicPr>
        <xdr:cNvPr id="462" name="图片 46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9290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2</xdr:row>
      <xdr:rowOff>99060</xdr:rowOff>
    </xdr:to>
    <xdr:pic>
      <xdr:nvPicPr>
        <xdr:cNvPr id="463" name="图片 46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693420" cy="76581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74931</xdr:rowOff>
    </xdr:to>
    <xdr:pic>
      <xdr:nvPicPr>
        <xdr:cNvPr id="464" name="图片 46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9290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2</xdr:row>
      <xdr:rowOff>99060</xdr:rowOff>
    </xdr:to>
    <xdr:pic>
      <xdr:nvPicPr>
        <xdr:cNvPr id="465" name="图片 46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693420" cy="76581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2</xdr:row>
      <xdr:rowOff>99060</xdr:rowOff>
    </xdr:to>
    <xdr:pic>
      <xdr:nvPicPr>
        <xdr:cNvPr id="466" name="图片 465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693420" cy="76581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189231</xdr:rowOff>
    </xdr:to>
    <xdr:pic>
      <xdr:nvPicPr>
        <xdr:cNvPr id="467" name="图片 46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739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74931</xdr:rowOff>
    </xdr:to>
    <xdr:pic>
      <xdr:nvPicPr>
        <xdr:cNvPr id="468" name="图片 46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9290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74931</xdr:rowOff>
    </xdr:to>
    <xdr:pic>
      <xdr:nvPicPr>
        <xdr:cNvPr id="469" name="图片 46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9290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74931</xdr:rowOff>
    </xdr:to>
    <xdr:pic>
      <xdr:nvPicPr>
        <xdr:cNvPr id="470" name="图片 46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9290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74931</xdr:rowOff>
    </xdr:to>
    <xdr:pic>
      <xdr:nvPicPr>
        <xdr:cNvPr id="471" name="图片 47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9290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74931</xdr:rowOff>
    </xdr:to>
    <xdr:pic>
      <xdr:nvPicPr>
        <xdr:cNvPr id="472" name="图片 47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9290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74931</xdr:rowOff>
    </xdr:to>
    <xdr:pic>
      <xdr:nvPicPr>
        <xdr:cNvPr id="473" name="图片 47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9290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74931</xdr:rowOff>
    </xdr:to>
    <xdr:pic>
      <xdr:nvPicPr>
        <xdr:cNvPr id="474" name="图片 47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9290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2</xdr:row>
      <xdr:rowOff>76200</xdr:rowOff>
    </xdr:to>
    <xdr:pic>
      <xdr:nvPicPr>
        <xdr:cNvPr id="475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5976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74931</xdr:rowOff>
    </xdr:to>
    <xdr:pic>
      <xdr:nvPicPr>
        <xdr:cNvPr id="476" name="图片 47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9290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74931</xdr:rowOff>
    </xdr:to>
    <xdr:pic>
      <xdr:nvPicPr>
        <xdr:cNvPr id="477" name="图片 47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9290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74931</xdr:rowOff>
    </xdr:to>
    <xdr:pic>
      <xdr:nvPicPr>
        <xdr:cNvPr id="478" name="图片 47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9290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2</xdr:row>
      <xdr:rowOff>76200</xdr:rowOff>
    </xdr:to>
    <xdr:pic>
      <xdr:nvPicPr>
        <xdr:cNvPr id="479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5976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74931</xdr:rowOff>
    </xdr:to>
    <xdr:pic>
      <xdr:nvPicPr>
        <xdr:cNvPr id="480" name="图片 47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9290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74931</xdr:rowOff>
    </xdr:to>
    <xdr:pic>
      <xdr:nvPicPr>
        <xdr:cNvPr id="481" name="图片 48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9290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74931</xdr:rowOff>
    </xdr:to>
    <xdr:pic>
      <xdr:nvPicPr>
        <xdr:cNvPr id="482" name="图片 48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9290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2</xdr:row>
      <xdr:rowOff>76200</xdr:rowOff>
    </xdr:to>
    <xdr:pic>
      <xdr:nvPicPr>
        <xdr:cNvPr id="483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5976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74931</xdr:rowOff>
    </xdr:to>
    <xdr:pic>
      <xdr:nvPicPr>
        <xdr:cNvPr id="484" name="图片 48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9290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74931</xdr:rowOff>
    </xdr:to>
    <xdr:pic>
      <xdr:nvPicPr>
        <xdr:cNvPr id="485" name="图片 48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9290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74931</xdr:rowOff>
    </xdr:to>
    <xdr:pic>
      <xdr:nvPicPr>
        <xdr:cNvPr id="486" name="图片 48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9290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2</xdr:row>
      <xdr:rowOff>76200</xdr:rowOff>
    </xdr:to>
    <xdr:pic>
      <xdr:nvPicPr>
        <xdr:cNvPr id="487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5976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74931</xdr:rowOff>
    </xdr:to>
    <xdr:pic>
      <xdr:nvPicPr>
        <xdr:cNvPr id="488" name="图片 48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9290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74931</xdr:rowOff>
    </xdr:to>
    <xdr:pic>
      <xdr:nvPicPr>
        <xdr:cNvPr id="489" name="图片 48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9290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74931</xdr:rowOff>
    </xdr:to>
    <xdr:pic>
      <xdr:nvPicPr>
        <xdr:cNvPr id="490" name="图片 48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9290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74931</xdr:rowOff>
    </xdr:to>
    <xdr:pic>
      <xdr:nvPicPr>
        <xdr:cNvPr id="491" name="图片 49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9290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2</xdr:row>
      <xdr:rowOff>76200</xdr:rowOff>
    </xdr:to>
    <xdr:pic>
      <xdr:nvPicPr>
        <xdr:cNvPr id="492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5976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74931</xdr:rowOff>
    </xdr:to>
    <xdr:pic>
      <xdr:nvPicPr>
        <xdr:cNvPr id="493" name="图片 49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9290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74931</xdr:rowOff>
    </xdr:to>
    <xdr:pic>
      <xdr:nvPicPr>
        <xdr:cNvPr id="494" name="图片 49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9290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74931</xdr:rowOff>
    </xdr:to>
    <xdr:pic>
      <xdr:nvPicPr>
        <xdr:cNvPr id="495" name="图片 49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9290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2</xdr:row>
      <xdr:rowOff>76200</xdr:rowOff>
    </xdr:to>
    <xdr:pic>
      <xdr:nvPicPr>
        <xdr:cNvPr id="496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5976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74931</xdr:rowOff>
    </xdr:to>
    <xdr:pic>
      <xdr:nvPicPr>
        <xdr:cNvPr id="497" name="图片 49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9290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74931</xdr:rowOff>
    </xdr:to>
    <xdr:pic>
      <xdr:nvPicPr>
        <xdr:cNvPr id="498" name="图片 49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9290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74931</xdr:rowOff>
    </xdr:to>
    <xdr:pic>
      <xdr:nvPicPr>
        <xdr:cNvPr id="499" name="图片 49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9290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2</xdr:row>
      <xdr:rowOff>76200</xdr:rowOff>
    </xdr:to>
    <xdr:pic>
      <xdr:nvPicPr>
        <xdr:cNvPr id="500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5976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74931</xdr:rowOff>
    </xdr:to>
    <xdr:pic>
      <xdr:nvPicPr>
        <xdr:cNvPr id="501" name="图片 50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9290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74931</xdr:rowOff>
    </xdr:to>
    <xdr:pic>
      <xdr:nvPicPr>
        <xdr:cNvPr id="502" name="图片 50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9290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74931</xdr:rowOff>
    </xdr:to>
    <xdr:pic>
      <xdr:nvPicPr>
        <xdr:cNvPr id="503" name="图片 50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9290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2</xdr:row>
      <xdr:rowOff>76200</xdr:rowOff>
    </xdr:to>
    <xdr:pic>
      <xdr:nvPicPr>
        <xdr:cNvPr id="504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5976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74931</xdr:rowOff>
    </xdr:to>
    <xdr:pic>
      <xdr:nvPicPr>
        <xdr:cNvPr id="505" name="图片 50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9290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74931</xdr:rowOff>
    </xdr:to>
    <xdr:pic>
      <xdr:nvPicPr>
        <xdr:cNvPr id="506" name="图片 50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9290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74931</xdr:rowOff>
    </xdr:to>
    <xdr:pic>
      <xdr:nvPicPr>
        <xdr:cNvPr id="507" name="图片 50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9290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2</xdr:row>
      <xdr:rowOff>76200</xdr:rowOff>
    </xdr:to>
    <xdr:pic>
      <xdr:nvPicPr>
        <xdr:cNvPr id="508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5976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74931</xdr:rowOff>
    </xdr:to>
    <xdr:pic>
      <xdr:nvPicPr>
        <xdr:cNvPr id="509" name="图片 50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9290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74931</xdr:rowOff>
    </xdr:to>
    <xdr:pic>
      <xdr:nvPicPr>
        <xdr:cNvPr id="510" name="图片 50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9290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74931</xdr:rowOff>
    </xdr:to>
    <xdr:pic>
      <xdr:nvPicPr>
        <xdr:cNvPr id="511" name="图片 51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9290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2</xdr:row>
      <xdr:rowOff>76200</xdr:rowOff>
    </xdr:to>
    <xdr:pic>
      <xdr:nvPicPr>
        <xdr:cNvPr id="512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5976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189231</xdr:rowOff>
    </xdr:to>
    <xdr:pic>
      <xdr:nvPicPr>
        <xdr:cNvPr id="513" name="图片 512"/>
        <xdr:cNvPicPr>
          <a:picLocks noChangeAspect="1"/>
        </xdr:cNvPicPr>
      </xdr:nvPicPr>
      <xdr:blipFill>
        <a:blip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51689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74931</xdr:rowOff>
    </xdr:to>
    <xdr:pic>
      <xdr:nvPicPr>
        <xdr:cNvPr id="514" name="图片 51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9290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74931</xdr:rowOff>
    </xdr:to>
    <xdr:pic>
      <xdr:nvPicPr>
        <xdr:cNvPr id="515" name="图片 51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9290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74931</xdr:rowOff>
    </xdr:to>
    <xdr:pic>
      <xdr:nvPicPr>
        <xdr:cNvPr id="516" name="图片 51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9290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2</xdr:row>
      <xdr:rowOff>76200</xdr:rowOff>
    </xdr:to>
    <xdr:pic>
      <xdr:nvPicPr>
        <xdr:cNvPr id="517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5976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74931</xdr:rowOff>
    </xdr:to>
    <xdr:pic>
      <xdr:nvPicPr>
        <xdr:cNvPr id="518" name="图片 51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9290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74931</xdr:rowOff>
    </xdr:to>
    <xdr:pic>
      <xdr:nvPicPr>
        <xdr:cNvPr id="519" name="图片 51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9290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74931</xdr:rowOff>
    </xdr:to>
    <xdr:pic>
      <xdr:nvPicPr>
        <xdr:cNvPr id="520" name="图片 51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9290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2</xdr:row>
      <xdr:rowOff>76200</xdr:rowOff>
    </xdr:to>
    <xdr:pic>
      <xdr:nvPicPr>
        <xdr:cNvPr id="521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5976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74931</xdr:rowOff>
    </xdr:to>
    <xdr:pic>
      <xdr:nvPicPr>
        <xdr:cNvPr id="522" name="图片 52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9290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74931</xdr:rowOff>
    </xdr:to>
    <xdr:pic>
      <xdr:nvPicPr>
        <xdr:cNvPr id="523" name="图片 52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9290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74931</xdr:rowOff>
    </xdr:to>
    <xdr:pic>
      <xdr:nvPicPr>
        <xdr:cNvPr id="524" name="图片 52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9290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2</xdr:row>
      <xdr:rowOff>76200</xdr:rowOff>
    </xdr:to>
    <xdr:pic>
      <xdr:nvPicPr>
        <xdr:cNvPr id="525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5976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419101</xdr:colOff>
      <xdr:row>2</xdr:row>
      <xdr:rowOff>74931</xdr:rowOff>
    </xdr:to>
    <xdr:pic>
      <xdr:nvPicPr>
        <xdr:cNvPr id="526" name="图片 52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78815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74931</xdr:rowOff>
    </xdr:to>
    <xdr:pic>
      <xdr:nvPicPr>
        <xdr:cNvPr id="527" name="图片 52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9290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74931</xdr:rowOff>
    </xdr:to>
    <xdr:pic>
      <xdr:nvPicPr>
        <xdr:cNvPr id="528" name="图片 52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9290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74931</xdr:rowOff>
    </xdr:to>
    <xdr:pic>
      <xdr:nvPicPr>
        <xdr:cNvPr id="529" name="图片 52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9290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74931</xdr:rowOff>
    </xdr:to>
    <xdr:pic>
      <xdr:nvPicPr>
        <xdr:cNvPr id="530" name="图片 52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9290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2</xdr:row>
      <xdr:rowOff>76200</xdr:rowOff>
    </xdr:to>
    <xdr:pic>
      <xdr:nvPicPr>
        <xdr:cNvPr id="531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5976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74931</xdr:rowOff>
    </xdr:to>
    <xdr:pic>
      <xdr:nvPicPr>
        <xdr:cNvPr id="532" name="图片 53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9290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74931</xdr:rowOff>
    </xdr:to>
    <xdr:pic>
      <xdr:nvPicPr>
        <xdr:cNvPr id="533" name="图片 53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9290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74931</xdr:rowOff>
    </xdr:to>
    <xdr:pic>
      <xdr:nvPicPr>
        <xdr:cNvPr id="534" name="图片 53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9290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2</xdr:row>
      <xdr:rowOff>76200</xdr:rowOff>
    </xdr:to>
    <xdr:pic>
      <xdr:nvPicPr>
        <xdr:cNvPr id="535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5976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2</xdr:row>
      <xdr:rowOff>74931</xdr:rowOff>
    </xdr:to>
    <xdr:pic>
      <xdr:nvPicPr>
        <xdr:cNvPr id="536" name="图片 535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516890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2</xdr:row>
      <xdr:rowOff>74931</xdr:rowOff>
    </xdr:to>
    <xdr:pic>
      <xdr:nvPicPr>
        <xdr:cNvPr id="537" name="图片 536"/>
        <xdr:cNvPicPr>
          <a:picLocks noChangeAspect="1"/>
        </xdr:cNvPicPr>
      </xdr:nvPicPr>
      <xdr:blipFill>
        <a:blip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59765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2</xdr:row>
      <xdr:rowOff>74931</xdr:rowOff>
    </xdr:to>
    <xdr:pic>
      <xdr:nvPicPr>
        <xdr:cNvPr id="538" name="图片 537"/>
        <xdr:cNvPicPr>
          <a:picLocks noChangeAspect="1"/>
        </xdr:cNvPicPr>
      </xdr:nvPicPr>
      <xdr:blipFill>
        <a:blip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59765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2</xdr:row>
      <xdr:rowOff>74931</xdr:rowOff>
    </xdr:to>
    <xdr:pic>
      <xdr:nvPicPr>
        <xdr:cNvPr id="539" name="图片 538"/>
        <xdr:cNvPicPr>
          <a:picLocks noChangeAspect="1"/>
        </xdr:cNvPicPr>
      </xdr:nvPicPr>
      <xdr:blipFill>
        <a:blip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59765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381000</xdr:colOff>
      <xdr:row>2</xdr:row>
      <xdr:rowOff>76200</xdr:rowOff>
    </xdr:to>
    <xdr:pic>
      <xdr:nvPicPr>
        <xdr:cNvPr id="540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50240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74931</xdr:rowOff>
    </xdr:to>
    <xdr:pic>
      <xdr:nvPicPr>
        <xdr:cNvPr id="541" name="图片 54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9290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2</xdr:row>
      <xdr:rowOff>99060</xdr:rowOff>
    </xdr:to>
    <xdr:pic>
      <xdr:nvPicPr>
        <xdr:cNvPr id="542" name="图片 54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693420" cy="76581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189231</xdr:rowOff>
    </xdr:to>
    <xdr:pic>
      <xdr:nvPicPr>
        <xdr:cNvPr id="543" name="图片 54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739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74931</xdr:rowOff>
    </xdr:to>
    <xdr:pic>
      <xdr:nvPicPr>
        <xdr:cNvPr id="544" name="图片 54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9290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74931</xdr:rowOff>
    </xdr:to>
    <xdr:pic>
      <xdr:nvPicPr>
        <xdr:cNvPr id="545" name="图片 54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9290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2</xdr:row>
      <xdr:rowOff>99060</xdr:rowOff>
    </xdr:to>
    <xdr:pic>
      <xdr:nvPicPr>
        <xdr:cNvPr id="546" name="图片 545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693420" cy="76581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2</xdr:row>
      <xdr:rowOff>74931</xdr:rowOff>
    </xdr:to>
    <xdr:pic>
      <xdr:nvPicPr>
        <xdr:cNvPr id="547" name="图片 54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9290" cy="75120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2</xdr:row>
      <xdr:rowOff>99060</xdr:rowOff>
    </xdr:to>
    <xdr:pic>
      <xdr:nvPicPr>
        <xdr:cNvPr id="548" name="图片 547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693420" cy="76581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2</xdr:row>
      <xdr:rowOff>64135</xdr:rowOff>
    </xdr:to>
    <xdr:pic>
      <xdr:nvPicPr>
        <xdr:cNvPr id="549" name="图片 54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669290" cy="74041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189231</xdr:rowOff>
    </xdr:to>
    <xdr:pic>
      <xdr:nvPicPr>
        <xdr:cNvPr id="550" name="图片 55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7390" cy="1320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O104"/>
  <sheetViews>
    <sheetView tabSelected="1" view="pageBreakPreview" zoomScaleNormal="100" zoomScaleSheetLayoutView="100" workbookViewId="0">
      <selection activeCell="B6" sqref="B6:O6"/>
    </sheetView>
  </sheetViews>
  <sheetFormatPr defaultColWidth="8.54464285714286" defaultRowHeight="13.6"/>
  <cols>
    <col min="1" max="1" width="4.45535714285714" style="3" customWidth="1"/>
    <col min="2" max="2" width="23.2142857142857" style="3" customWidth="1"/>
    <col min="3" max="3" width="13.7410714285714" style="3" customWidth="1"/>
    <col min="4" max="4" width="6.10714285714286" style="3" customWidth="1"/>
    <col min="5" max="5" width="10.7678571428571" style="3" customWidth="1"/>
    <col min="6" max="6" width="7.32142857142857" style="3" customWidth="1"/>
    <col min="7" max="7" width="8.55357142857143" style="3" customWidth="1"/>
    <col min="8" max="8" width="6.83928571428571" style="3" customWidth="1"/>
    <col min="9" max="9" width="8.3125" style="3" customWidth="1"/>
    <col min="10" max="10" width="9.23214285714286" style="5" customWidth="1"/>
    <col min="11" max="11" width="8.74107142857143" style="5" customWidth="1"/>
    <col min="12" max="12" width="8.16964285714286" style="5" customWidth="1"/>
    <col min="13" max="13" width="8.35714285714286" style="6" customWidth="1"/>
    <col min="14" max="14" width="10.0267857142857" style="6" customWidth="1"/>
    <col min="15" max="15" width="48.4553571428571" style="3" customWidth="1"/>
    <col min="16" max="16384" width="8.54464285714286" style="3"/>
  </cols>
  <sheetData>
    <row r="1" s="1" customFormat="1" ht="42.75" customHeight="1" spans="1:1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</row>
    <row r="2" s="2" customFormat="1" ht="15" customHeight="1" spans="1:15">
      <c r="A2" s="8" t="s">
        <v>1</v>
      </c>
      <c r="B2" s="8"/>
      <c r="C2" s="9" t="s">
        <v>2</v>
      </c>
      <c r="D2" s="9"/>
      <c r="E2" s="9"/>
      <c r="F2" s="31" t="s">
        <v>3</v>
      </c>
      <c r="G2" s="32"/>
      <c r="H2" s="32"/>
      <c r="I2" s="35" t="s">
        <v>4</v>
      </c>
      <c r="J2" s="35"/>
      <c r="K2" s="36"/>
      <c r="L2" s="37" t="s">
        <v>5</v>
      </c>
      <c r="M2" s="37"/>
      <c r="N2" s="41" t="s">
        <v>6</v>
      </c>
      <c r="O2" s="41"/>
    </row>
    <row r="3" s="2" customFormat="1" ht="15" customHeight="1" spans="1:15">
      <c r="A3" s="8" t="s">
        <v>7</v>
      </c>
      <c r="B3" s="8"/>
      <c r="C3" s="9" t="s">
        <v>8</v>
      </c>
      <c r="D3" s="9"/>
      <c r="E3" s="9"/>
      <c r="F3" s="31" t="s">
        <v>9</v>
      </c>
      <c r="G3" s="32"/>
      <c r="H3" s="32"/>
      <c r="I3" s="35">
        <v>18</v>
      </c>
      <c r="J3" s="35"/>
      <c r="K3" s="36"/>
      <c r="L3" s="37" t="s">
        <v>10</v>
      </c>
      <c r="M3" s="37"/>
      <c r="N3" s="41" t="s">
        <v>11</v>
      </c>
      <c r="O3" s="41"/>
    </row>
    <row r="4" s="2" customFormat="1" ht="15" customHeight="1" spans="1:15">
      <c r="A4" s="8" t="s">
        <v>12</v>
      </c>
      <c r="B4" s="8"/>
      <c r="C4" s="10" t="s">
        <v>13</v>
      </c>
      <c r="D4" s="9"/>
      <c r="E4" s="9"/>
      <c r="F4" s="33"/>
      <c r="G4" s="32"/>
      <c r="H4" s="34"/>
      <c r="I4" s="34"/>
      <c r="J4" s="34"/>
      <c r="K4" s="34"/>
      <c r="L4" s="37" t="s">
        <v>14</v>
      </c>
      <c r="M4" s="37"/>
      <c r="N4" s="42"/>
      <c r="O4" s="41"/>
    </row>
    <row r="5" s="3" customFormat="1" ht="10" customHeight="1" spans="1:15">
      <c r="A5" s="11"/>
      <c r="B5" s="11"/>
      <c r="C5" s="11"/>
      <c r="D5" s="11"/>
      <c r="E5" s="11"/>
      <c r="F5" s="11"/>
      <c r="G5" s="11"/>
      <c r="H5" s="11"/>
      <c r="I5" s="11"/>
      <c r="J5" s="16"/>
      <c r="K5" s="16"/>
      <c r="L5" s="16"/>
      <c r="M5" s="43"/>
      <c r="N5" s="43"/>
      <c r="O5" s="11"/>
    </row>
    <row r="6" s="3" customFormat="1" ht="48" customHeight="1" spans="1:15">
      <c r="A6" s="12" t="s">
        <v>15</v>
      </c>
      <c r="B6" s="13" t="s">
        <v>16</v>
      </c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</row>
    <row r="7" s="3" customFormat="1" ht="16" customHeight="1" spans="1:15">
      <c r="A7" s="14" t="s">
        <v>17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 t="s">
        <v>18</v>
      </c>
      <c r="N7" s="14"/>
      <c r="O7" s="14"/>
    </row>
    <row r="8" s="3" customFormat="1" ht="16" customHeight="1" spans="1:15">
      <c r="A8" s="14" t="s">
        <v>19</v>
      </c>
      <c r="B8" s="14" t="s">
        <v>17</v>
      </c>
      <c r="C8" s="14" t="s">
        <v>20</v>
      </c>
      <c r="D8" s="14"/>
      <c r="E8" s="14"/>
      <c r="F8" s="14"/>
      <c r="G8" s="14"/>
      <c r="H8" s="14"/>
      <c r="I8" s="14"/>
      <c r="J8" s="14" t="s">
        <v>21</v>
      </c>
      <c r="K8" s="14" t="s">
        <v>22</v>
      </c>
      <c r="L8" s="14" t="s">
        <v>23</v>
      </c>
      <c r="M8" s="44" t="s">
        <v>24</v>
      </c>
      <c r="N8" s="44" t="s">
        <v>25</v>
      </c>
      <c r="O8" s="14" t="s">
        <v>26</v>
      </c>
    </row>
    <row r="9" s="4" customFormat="1" ht="16" customHeight="1" spans="1:15">
      <c r="A9" s="15" t="s">
        <v>27</v>
      </c>
      <c r="B9" s="15" t="s">
        <v>28</v>
      </c>
      <c r="C9" s="15"/>
      <c r="D9" s="15"/>
      <c r="E9" s="15"/>
      <c r="F9" s="15"/>
      <c r="G9" s="15"/>
      <c r="H9" s="15"/>
      <c r="I9" s="15"/>
      <c r="J9" s="15"/>
      <c r="K9" s="15"/>
      <c r="L9" s="15"/>
      <c r="M9" s="45"/>
      <c r="N9" s="45"/>
      <c r="O9" s="15"/>
    </row>
    <row r="10" s="3" customFormat="1" ht="16" customHeight="1" spans="1:15">
      <c r="A10" s="16"/>
      <c r="B10" s="17" t="s">
        <v>29</v>
      </c>
      <c r="C10" s="18" t="s">
        <v>30</v>
      </c>
      <c r="D10" s="19">
        <v>7</v>
      </c>
      <c r="E10" s="16" t="s">
        <v>31</v>
      </c>
      <c r="F10" s="19">
        <v>8</v>
      </c>
      <c r="G10" s="16" t="s">
        <v>32</v>
      </c>
      <c r="H10" s="19">
        <v>2</v>
      </c>
      <c r="I10" s="16" t="s">
        <v>33</v>
      </c>
      <c r="J10" s="38">
        <v>1</v>
      </c>
      <c r="K10" s="16">
        <v>2</v>
      </c>
      <c r="L10" s="16" t="s">
        <v>34</v>
      </c>
      <c r="M10" s="46">
        <v>900</v>
      </c>
      <c r="N10" s="47">
        <f t="shared" ref="N10:N17" si="0">J10*K10*M10</f>
        <v>1800</v>
      </c>
      <c r="O10" s="48" t="s">
        <v>35</v>
      </c>
    </row>
    <row r="11" s="3" customFormat="1" ht="16" customHeight="1" spans="1:15">
      <c r="A11" s="11" t="s">
        <v>36</v>
      </c>
      <c r="B11" s="11"/>
      <c r="C11" s="11"/>
      <c r="D11" s="11"/>
      <c r="E11" s="11"/>
      <c r="F11" s="11"/>
      <c r="G11" s="11"/>
      <c r="H11" s="11"/>
      <c r="I11" s="11"/>
      <c r="J11" s="16"/>
      <c r="K11" s="16"/>
      <c r="L11" s="16"/>
      <c r="M11" s="43"/>
      <c r="N11" s="43">
        <f>SUM(N10:N10)</f>
        <v>1800</v>
      </c>
      <c r="O11" s="11"/>
    </row>
    <row r="12" s="3" customFormat="1" ht="16" customHeight="1" spans="1:15">
      <c r="A12" s="14" t="s">
        <v>19</v>
      </c>
      <c r="B12" s="14" t="s">
        <v>17</v>
      </c>
      <c r="C12" s="14" t="s">
        <v>20</v>
      </c>
      <c r="D12" s="14"/>
      <c r="E12" s="14"/>
      <c r="F12" s="14"/>
      <c r="G12" s="14"/>
      <c r="H12" s="14"/>
      <c r="I12" s="14"/>
      <c r="J12" s="14" t="s">
        <v>37</v>
      </c>
      <c r="K12" s="14" t="s">
        <v>38</v>
      </c>
      <c r="L12" s="14" t="s">
        <v>23</v>
      </c>
      <c r="M12" s="44" t="s">
        <v>24</v>
      </c>
      <c r="N12" s="44" t="s">
        <v>39</v>
      </c>
      <c r="O12" s="14" t="s">
        <v>26</v>
      </c>
    </row>
    <row r="13" s="3" customFormat="1" ht="16" customHeight="1" spans="1:15">
      <c r="A13" s="11" t="s">
        <v>40</v>
      </c>
      <c r="B13" s="11" t="s">
        <v>41</v>
      </c>
      <c r="C13" s="11"/>
      <c r="D13" s="11"/>
      <c r="E13" s="11"/>
      <c r="F13" s="11"/>
      <c r="G13" s="11"/>
      <c r="H13" s="11"/>
      <c r="I13" s="11"/>
      <c r="J13" s="16"/>
      <c r="K13" s="16"/>
      <c r="L13" s="16"/>
      <c r="M13" s="43"/>
      <c r="N13" s="43"/>
      <c r="O13" s="11"/>
    </row>
    <row r="14" s="3" customFormat="1" ht="16" customHeight="1" spans="1:15">
      <c r="A14" s="20" t="s">
        <v>42</v>
      </c>
      <c r="B14" s="21" t="s">
        <v>43</v>
      </c>
      <c r="C14" s="22" t="s">
        <v>44</v>
      </c>
      <c r="D14" s="23">
        <v>7</v>
      </c>
      <c r="E14" s="18" t="s">
        <v>31</v>
      </c>
      <c r="F14" s="23">
        <v>8</v>
      </c>
      <c r="G14" s="18" t="s">
        <v>32</v>
      </c>
      <c r="H14" s="23" t="s">
        <v>33</v>
      </c>
      <c r="I14" s="18" t="s">
        <v>45</v>
      </c>
      <c r="J14" s="19">
        <v>1</v>
      </c>
      <c r="K14" s="19">
        <v>1</v>
      </c>
      <c r="L14" s="16" t="s">
        <v>46</v>
      </c>
      <c r="M14" s="46">
        <v>184.02</v>
      </c>
      <c r="N14" s="43">
        <f t="shared" si="0"/>
        <v>184.02</v>
      </c>
      <c r="O14" s="49" t="s">
        <v>47</v>
      </c>
    </row>
    <row r="15" s="3" customFormat="1" ht="16" customHeight="1" spans="1:15">
      <c r="A15" s="20" t="s">
        <v>48</v>
      </c>
      <c r="B15" s="21" t="s">
        <v>43</v>
      </c>
      <c r="C15" s="22" t="s">
        <v>49</v>
      </c>
      <c r="D15" s="23">
        <v>7</v>
      </c>
      <c r="E15" s="18" t="s">
        <v>31</v>
      </c>
      <c r="F15" s="23">
        <v>9</v>
      </c>
      <c r="G15" s="18" t="s">
        <v>32</v>
      </c>
      <c r="H15" s="23" t="s">
        <v>50</v>
      </c>
      <c r="I15" s="18" t="s">
        <v>45</v>
      </c>
      <c r="J15" s="19">
        <v>1</v>
      </c>
      <c r="K15" s="19">
        <v>1</v>
      </c>
      <c r="L15" s="16" t="s">
        <v>46</v>
      </c>
      <c r="M15" s="46">
        <v>47</v>
      </c>
      <c r="N15" s="43">
        <f t="shared" si="0"/>
        <v>47</v>
      </c>
      <c r="O15" s="49" t="s">
        <v>51</v>
      </c>
    </row>
    <row r="16" s="3" customFormat="1" ht="16" customHeight="1" spans="1:15">
      <c r="A16" s="20" t="s">
        <v>52</v>
      </c>
      <c r="B16" s="21" t="s">
        <v>43</v>
      </c>
      <c r="C16" s="22" t="s">
        <v>44</v>
      </c>
      <c r="D16" s="23">
        <v>7</v>
      </c>
      <c r="E16" s="18" t="s">
        <v>31</v>
      </c>
      <c r="F16" s="23">
        <v>9</v>
      </c>
      <c r="G16" s="18" t="s">
        <v>32</v>
      </c>
      <c r="H16" s="23" t="s">
        <v>33</v>
      </c>
      <c r="I16" s="18" t="s">
        <v>45</v>
      </c>
      <c r="J16" s="19">
        <v>1</v>
      </c>
      <c r="K16" s="19">
        <v>1</v>
      </c>
      <c r="L16" s="16" t="s">
        <v>46</v>
      </c>
      <c r="M16" s="46">
        <v>22</v>
      </c>
      <c r="N16" s="43">
        <f t="shared" si="0"/>
        <v>22</v>
      </c>
      <c r="O16" s="49" t="s">
        <v>53</v>
      </c>
    </row>
    <row r="17" s="3" customFormat="1" ht="16" customHeight="1" spans="1:15">
      <c r="A17" s="20" t="s">
        <v>54</v>
      </c>
      <c r="B17" s="21" t="s">
        <v>43</v>
      </c>
      <c r="C17" s="22" t="s">
        <v>44</v>
      </c>
      <c r="D17" s="23">
        <v>7</v>
      </c>
      <c r="E17" s="18" t="s">
        <v>31</v>
      </c>
      <c r="F17" s="23">
        <v>9</v>
      </c>
      <c r="G17" s="18" t="s">
        <v>32</v>
      </c>
      <c r="H17" s="23" t="s">
        <v>33</v>
      </c>
      <c r="I17" s="18" t="s">
        <v>45</v>
      </c>
      <c r="J17" s="19">
        <v>1</v>
      </c>
      <c r="K17" s="19">
        <v>1</v>
      </c>
      <c r="L17" s="16" t="s">
        <v>46</v>
      </c>
      <c r="M17" s="46">
        <v>149</v>
      </c>
      <c r="N17" s="43">
        <f t="shared" si="0"/>
        <v>149</v>
      </c>
      <c r="O17" s="49" t="s">
        <v>55</v>
      </c>
    </row>
    <row r="18" s="3" customFormat="1" ht="16" customHeight="1" spans="1:15">
      <c r="A18" s="11" t="s">
        <v>36</v>
      </c>
      <c r="B18" s="11"/>
      <c r="C18" s="11"/>
      <c r="D18" s="11"/>
      <c r="E18" s="11"/>
      <c r="F18" s="11"/>
      <c r="G18" s="11"/>
      <c r="H18" s="11"/>
      <c r="I18" s="11"/>
      <c r="J18" s="16"/>
      <c r="K18" s="16"/>
      <c r="L18" s="16"/>
      <c r="M18" s="43"/>
      <c r="N18" s="43">
        <f>SUM(N14:N17)</f>
        <v>402.02</v>
      </c>
      <c r="O18" s="11"/>
    </row>
    <row r="19" s="3" customFormat="1" ht="16" customHeight="1" spans="1:15">
      <c r="A19" s="14" t="s">
        <v>19</v>
      </c>
      <c r="B19" s="14" t="s">
        <v>17</v>
      </c>
      <c r="C19" s="14" t="s">
        <v>20</v>
      </c>
      <c r="D19" s="14"/>
      <c r="E19" s="14"/>
      <c r="F19" s="14"/>
      <c r="G19" s="14"/>
      <c r="H19" s="14"/>
      <c r="I19" s="14"/>
      <c r="J19" s="14" t="s">
        <v>37</v>
      </c>
      <c r="K19" s="14" t="s">
        <v>56</v>
      </c>
      <c r="L19" s="14" t="s">
        <v>23</v>
      </c>
      <c r="M19" s="44" t="s">
        <v>24</v>
      </c>
      <c r="N19" s="44" t="s">
        <v>39</v>
      </c>
      <c r="O19" s="14" t="s">
        <v>26</v>
      </c>
    </row>
    <row r="20" s="3" customFormat="1" ht="16" customHeight="1" spans="1:15">
      <c r="A20" s="11" t="s">
        <v>57</v>
      </c>
      <c r="B20" s="11" t="s">
        <v>58</v>
      </c>
      <c r="C20" s="11"/>
      <c r="D20" s="11"/>
      <c r="E20" s="11"/>
      <c r="F20" s="11"/>
      <c r="G20" s="11"/>
      <c r="H20" s="11"/>
      <c r="I20" s="11"/>
      <c r="J20" s="16"/>
      <c r="K20" s="16"/>
      <c r="L20" s="16"/>
      <c r="M20" s="43"/>
      <c r="N20" s="43"/>
      <c r="O20" s="11"/>
    </row>
    <row r="21" s="3" customFormat="1" ht="20" customHeight="1" spans="1:15">
      <c r="A21" s="20" t="s">
        <v>59</v>
      </c>
      <c r="B21" s="24" t="s">
        <v>60</v>
      </c>
      <c r="C21" s="25" t="s">
        <v>61</v>
      </c>
      <c r="D21" s="25"/>
      <c r="E21" s="25"/>
      <c r="F21" s="25"/>
      <c r="G21" s="25"/>
      <c r="H21" s="25"/>
      <c r="I21" s="25"/>
      <c r="J21" s="19">
        <v>1</v>
      </c>
      <c r="K21" s="19">
        <v>1</v>
      </c>
      <c r="L21" s="20" t="s">
        <v>62</v>
      </c>
      <c r="M21" s="46">
        <v>500</v>
      </c>
      <c r="N21" s="43">
        <f t="shared" ref="N21:N29" si="1">J21*K21*M21</f>
        <v>500</v>
      </c>
      <c r="O21" s="50" t="s">
        <v>63</v>
      </c>
    </row>
    <row r="22" s="3" customFormat="1" ht="18" customHeight="1" spans="1:15">
      <c r="A22" s="20"/>
      <c r="B22" s="24"/>
      <c r="C22" s="25" t="s">
        <v>61</v>
      </c>
      <c r="D22" s="25"/>
      <c r="E22" s="25"/>
      <c r="F22" s="25"/>
      <c r="G22" s="25"/>
      <c r="H22" s="25"/>
      <c r="I22" s="25"/>
      <c r="J22" s="19">
        <v>1</v>
      </c>
      <c r="K22" s="19">
        <v>2</v>
      </c>
      <c r="L22" s="20" t="s">
        <v>62</v>
      </c>
      <c r="M22" s="46">
        <v>100</v>
      </c>
      <c r="N22" s="43">
        <f t="shared" si="1"/>
        <v>200</v>
      </c>
      <c r="O22" s="50" t="s">
        <v>64</v>
      </c>
    </row>
    <row r="23" s="3" customFormat="1" ht="20" customHeight="1" spans="1:15">
      <c r="A23" s="20"/>
      <c r="B23" s="24"/>
      <c r="C23" s="25" t="s">
        <v>65</v>
      </c>
      <c r="D23" s="25"/>
      <c r="E23" s="25"/>
      <c r="F23" s="25"/>
      <c r="G23" s="25"/>
      <c r="H23" s="25"/>
      <c r="I23" s="25"/>
      <c r="J23" s="19">
        <v>1</v>
      </c>
      <c r="K23" s="19">
        <v>2</v>
      </c>
      <c r="L23" s="20" t="s">
        <v>62</v>
      </c>
      <c r="M23" s="46">
        <v>300</v>
      </c>
      <c r="N23" s="43">
        <f t="shared" si="1"/>
        <v>600</v>
      </c>
      <c r="O23" s="50" t="s">
        <v>66</v>
      </c>
    </row>
    <row r="24" s="3" customFormat="1" ht="16" customHeight="1" spans="1:15">
      <c r="A24" s="20"/>
      <c r="B24" s="24"/>
      <c r="C24" s="25" t="s">
        <v>65</v>
      </c>
      <c r="D24" s="25"/>
      <c r="E24" s="25"/>
      <c r="F24" s="25"/>
      <c r="G24" s="25"/>
      <c r="H24" s="25"/>
      <c r="I24" s="25"/>
      <c r="J24" s="19">
        <v>1</v>
      </c>
      <c r="K24" s="19">
        <v>2</v>
      </c>
      <c r="L24" s="20" t="s">
        <v>62</v>
      </c>
      <c r="M24" s="46">
        <v>320</v>
      </c>
      <c r="N24" s="43">
        <f t="shared" si="1"/>
        <v>640</v>
      </c>
      <c r="O24" s="49" t="s">
        <v>67</v>
      </c>
    </row>
    <row r="25" s="3" customFormat="1" ht="16" customHeight="1" spans="1:15">
      <c r="A25" s="20"/>
      <c r="B25" s="24"/>
      <c r="C25" s="25" t="s">
        <v>65</v>
      </c>
      <c r="D25" s="25"/>
      <c r="E25" s="25"/>
      <c r="F25" s="25"/>
      <c r="G25" s="25"/>
      <c r="H25" s="25"/>
      <c r="I25" s="25"/>
      <c r="J25" s="19">
        <v>2</v>
      </c>
      <c r="K25" s="19">
        <v>2</v>
      </c>
      <c r="L25" s="20" t="s">
        <v>62</v>
      </c>
      <c r="M25" s="46">
        <v>220</v>
      </c>
      <c r="N25" s="43">
        <f t="shared" si="1"/>
        <v>880</v>
      </c>
      <c r="O25" s="49" t="s">
        <v>68</v>
      </c>
    </row>
    <row r="26" s="3" customFormat="1" ht="16" customHeight="1" spans="1:15">
      <c r="A26" s="20" t="s">
        <v>69</v>
      </c>
      <c r="B26" s="21" t="s">
        <v>70</v>
      </c>
      <c r="C26" s="26" t="s">
        <v>71</v>
      </c>
      <c r="D26" s="26"/>
      <c r="E26" s="26"/>
      <c r="F26" s="26"/>
      <c r="G26" s="26"/>
      <c r="H26" s="19" t="s">
        <v>72</v>
      </c>
      <c r="I26" s="18" t="s">
        <v>73</v>
      </c>
      <c r="J26" s="19">
        <v>1</v>
      </c>
      <c r="K26" s="19">
        <v>2</v>
      </c>
      <c r="L26" s="20" t="s">
        <v>74</v>
      </c>
      <c r="M26" s="46">
        <v>495</v>
      </c>
      <c r="N26" s="43">
        <f t="shared" si="1"/>
        <v>990</v>
      </c>
      <c r="O26" s="49" t="s">
        <v>75</v>
      </c>
    </row>
    <row r="27" s="3" customFormat="1" ht="16" customHeight="1" spans="1:15">
      <c r="A27" s="20"/>
      <c r="B27" s="21"/>
      <c r="C27" s="26" t="s">
        <v>71</v>
      </c>
      <c r="D27" s="26"/>
      <c r="E27" s="26"/>
      <c r="F27" s="26"/>
      <c r="G27" s="26"/>
      <c r="H27" s="19" t="s">
        <v>72</v>
      </c>
      <c r="I27" s="18" t="s">
        <v>73</v>
      </c>
      <c r="J27" s="19">
        <v>1</v>
      </c>
      <c r="K27" s="19">
        <v>1</v>
      </c>
      <c r="L27" s="20" t="s">
        <v>74</v>
      </c>
      <c r="M27" s="46">
        <v>49.5</v>
      </c>
      <c r="N27" s="43">
        <f t="shared" si="1"/>
        <v>49.5</v>
      </c>
      <c r="O27" s="49" t="s">
        <v>76</v>
      </c>
    </row>
    <row r="28" s="3" customFormat="1" ht="16" customHeight="1" spans="1:15">
      <c r="A28" s="20"/>
      <c r="B28" s="21"/>
      <c r="C28" s="26" t="s">
        <v>71</v>
      </c>
      <c r="D28" s="26"/>
      <c r="E28" s="26"/>
      <c r="F28" s="26"/>
      <c r="G28" s="26"/>
      <c r="H28" s="19" t="s">
        <v>72</v>
      </c>
      <c r="I28" s="18" t="s">
        <v>73</v>
      </c>
      <c r="J28" s="19">
        <v>1</v>
      </c>
      <c r="K28" s="19">
        <v>1</v>
      </c>
      <c r="L28" s="20" t="s">
        <v>74</v>
      </c>
      <c r="M28" s="46">
        <v>99</v>
      </c>
      <c r="N28" s="43">
        <f t="shared" si="1"/>
        <v>99</v>
      </c>
      <c r="O28" s="49" t="s">
        <v>76</v>
      </c>
    </row>
    <row r="29" s="3" customFormat="1" ht="16" customHeight="1" spans="1:15">
      <c r="A29" s="20"/>
      <c r="B29" s="21"/>
      <c r="C29" s="26" t="s">
        <v>77</v>
      </c>
      <c r="D29" s="26"/>
      <c r="E29" s="26"/>
      <c r="F29" s="26"/>
      <c r="G29" s="26"/>
      <c r="H29" s="19" t="s">
        <v>72</v>
      </c>
      <c r="I29" s="18" t="s">
        <v>73</v>
      </c>
      <c r="J29" s="19">
        <v>1</v>
      </c>
      <c r="K29" s="19">
        <v>2</v>
      </c>
      <c r="L29" s="20" t="s">
        <v>74</v>
      </c>
      <c r="M29" s="46">
        <v>832</v>
      </c>
      <c r="N29" s="43">
        <f t="shared" si="1"/>
        <v>1664</v>
      </c>
      <c r="O29" s="49" t="s">
        <v>78</v>
      </c>
    </row>
    <row r="30" s="3" customFormat="1" ht="16" customHeight="1" spans="1:15">
      <c r="A30" s="11" t="s">
        <v>36</v>
      </c>
      <c r="B30" s="11"/>
      <c r="C30" s="11"/>
      <c r="D30" s="11"/>
      <c r="E30" s="11"/>
      <c r="F30" s="11"/>
      <c r="G30" s="11"/>
      <c r="H30" s="11"/>
      <c r="I30" s="11"/>
      <c r="J30" s="16"/>
      <c r="K30" s="16"/>
      <c r="L30" s="16"/>
      <c r="M30" s="43"/>
      <c r="N30" s="43">
        <f>SUM(N21:N29)</f>
        <v>5622.5</v>
      </c>
      <c r="O30" s="11"/>
    </row>
    <row r="31" s="3" customFormat="1" ht="16" customHeight="1" spans="1:15">
      <c r="A31" s="14" t="s">
        <v>19</v>
      </c>
      <c r="B31" s="14" t="s">
        <v>17</v>
      </c>
      <c r="C31" s="14" t="s">
        <v>20</v>
      </c>
      <c r="D31" s="14"/>
      <c r="E31" s="14"/>
      <c r="F31" s="14"/>
      <c r="G31" s="14"/>
      <c r="H31" s="14"/>
      <c r="I31" s="14"/>
      <c r="J31" s="14" t="s">
        <v>21</v>
      </c>
      <c r="K31" s="14"/>
      <c r="L31" s="14" t="s">
        <v>23</v>
      </c>
      <c r="M31" s="44" t="s">
        <v>24</v>
      </c>
      <c r="N31" s="44" t="s">
        <v>39</v>
      </c>
      <c r="O31" s="14" t="s">
        <v>26</v>
      </c>
    </row>
    <row r="32" s="3" customFormat="1" ht="16" customHeight="1" spans="1:15">
      <c r="A32" s="11" t="s">
        <v>79</v>
      </c>
      <c r="B32" s="11" t="s">
        <v>80</v>
      </c>
      <c r="C32" s="11"/>
      <c r="D32" s="11"/>
      <c r="E32" s="11"/>
      <c r="F32" s="11"/>
      <c r="G32" s="11"/>
      <c r="H32" s="11"/>
      <c r="I32" s="11"/>
      <c r="J32" s="16"/>
      <c r="K32" s="16"/>
      <c r="L32" s="16"/>
      <c r="M32" s="43"/>
      <c r="N32" s="43"/>
      <c r="O32" s="11"/>
    </row>
    <row r="33" s="3" customFormat="1" ht="16" customHeight="1" spans="1:15">
      <c r="A33" s="11" t="s">
        <v>81</v>
      </c>
      <c r="B33" s="21" t="s">
        <v>82</v>
      </c>
      <c r="C33" s="27" t="s">
        <v>83</v>
      </c>
      <c r="D33" s="27"/>
      <c r="E33" s="27"/>
      <c r="F33" s="27"/>
      <c r="G33" s="27"/>
      <c r="H33" s="27"/>
      <c r="I33" s="27"/>
      <c r="J33" s="19"/>
      <c r="K33" s="19"/>
      <c r="L33" s="20" t="s">
        <v>46</v>
      </c>
      <c r="M33" s="46"/>
      <c r="N33" s="43">
        <f>J33*M33</f>
        <v>0</v>
      </c>
      <c r="O33" s="49"/>
    </row>
    <row r="34" s="3" customFormat="1" ht="16" customHeight="1" spans="1:15">
      <c r="A34" s="11" t="s">
        <v>84</v>
      </c>
      <c r="B34" s="21" t="s">
        <v>85</v>
      </c>
      <c r="C34" s="27"/>
      <c r="D34" s="27"/>
      <c r="E34" s="27"/>
      <c r="F34" s="27"/>
      <c r="G34" s="27"/>
      <c r="H34" s="27"/>
      <c r="I34" s="27"/>
      <c r="J34" s="19"/>
      <c r="K34" s="19"/>
      <c r="L34" s="20" t="s">
        <v>86</v>
      </c>
      <c r="M34" s="46"/>
      <c r="N34" s="43">
        <f>J34*M34</f>
        <v>0</v>
      </c>
      <c r="O34" s="49"/>
    </row>
    <row r="35" s="3" customFormat="1" ht="16" customHeight="1" spans="1:15">
      <c r="A35" s="11" t="s">
        <v>36</v>
      </c>
      <c r="B35" s="11"/>
      <c r="C35" s="11"/>
      <c r="D35" s="11"/>
      <c r="E35" s="11"/>
      <c r="F35" s="11"/>
      <c r="G35" s="11"/>
      <c r="H35" s="11"/>
      <c r="I35" s="11"/>
      <c r="J35" s="16"/>
      <c r="K35" s="16"/>
      <c r="L35" s="16"/>
      <c r="M35" s="43"/>
      <c r="N35" s="43">
        <f>SUM(N33:N34)</f>
        <v>0</v>
      </c>
      <c r="O35" s="11"/>
    </row>
    <row r="36" s="3" customFormat="1" ht="16" customHeight="1" spans="1:15">
      <c r="A36" s="14" t="s">
        <v>19</v>
      </c>
      <c r="B36" s="14" t="s">
        <v>17</v>
      </c>
      <c r="C36" s="14" t="s">
        <v>20</v>
      </c>
      <c r="D36" s="14"/>
      <c r="E36" s="14"/>
      <c r="F36" s="14"/>
      <c r="G36" s="14"/>
      <c r="H36" s="14"/>
      <c r="I36" s="14"/>
      <c r="J36" s="14" t="s">
        <v>37</v>
      </c>
      <c r="K36" s="14" t="s">
        <v>22</v>
      </c>
      <c r="L36" s="14" t="s">
        <v>23</v>
      </c>
      <c r="M36" s="44" t="s">
        <v>24</v>
      </c>
      <c r="N36" s="44" t="s">
        <v>39</v>
      </c>
      <c r="O36" s="14" t="s">
        <v>26</v>
      </c>
    </row>
    <row r="37" s="3" customFormat="1" ht="16" customHeight="1" spans="1:15">
      <c r="A37" s="11" t="s">
        <v>87</v>
      </c>
      <c r="B37" s="11" t="s">
        <v>88</v>
      </c>
      <c r="C37" s="11"/>
      <c r="D37" s="11"/>
      <c r="E37" s="11"/>
      <c r="F37" s="11"/>
      <c r="G37" s="11"/>
      <c r="H37" s="11"/>
      <c r="I37" s="11"/>
      <c r="J37" s="16"/>
      <c r="K37" s="16"/>
      <c r="L37" s="16"/>
      <c r="M37" s="43"/>
      <c r="N37" s="43"/>
      <c r="O37" s="11"/>
    </row>
    <row r="38" s="3" customFormat="1" ht="16" customHeight="1" spans="1:15">
      <c r="A38" s="20" t="s">
        <v>89</v>
      </c>
      <c r="B38" s="28" t="s">
        <v>90</v>
      </c>
      <c r="C38" s="26" t="s">
        <v>91</v>
      </c>
      <c r="D38" s="26"/>
      <c r="E38" s="26"/>
      <c r="F38" s="26"/>
      <c r="G38" s="26"/>
      <c r="H38" s="26"/>
      <c r="I38" s="26"/>
      <c r="J38" s="19">
        <v>1</v>
      </c>
      <c r="K38" s="19">
        <v>1</v>
      </c>
      <c r="L38" s="16" t="s">
        <v>92</v>
      </c>
      <c r="M38" s="46">
        <v>500</v>
      </c>
      <c r="N38" s="43">
        <f>J38*K38*M38</f>
        <v>500</v>
      </c>
      <c r="O38" s="49"/>
    </row>
    <row r="39" s="3" customFormat="1" ht="16" customHeight="1" spans="1:15">
      <c r="A39" s="11" t="s">
        <v>36</v>
      </c>
      <c r="B39" s="11"/>
      <c r="C39" s="11"/>
      <c r="D39" s="11"/>
      <c r="E39" s="11"/>
      <c r="F39" s="11"/>
      <c r="G39" s="11"/>
      <c r="H39" s="11"/>
      <c r="I39" s="11"/>
      <c r="J39" s="16"/>
      <c r="K39" s="16"/>
      <c r="L39" s="16"/>
      <c r="M39" s="43"/>
      <c r="N39" s="43">
        <f>SUM(N38:N38)</f>
        <v>500</v>
      </c>
      <c r="O39" s="11"/>
    </row>
    <row r="40" s="3" customFormat="1" ht="16" customHeight="1" spans="1:15">
      <c r="A40" s="29" t="s">
        <v>93</v>
      </c>
      <c r="B40" s="29"/>
      <c r="C40" s="29"/>
      <c r="D40" s="29"/>
      <c r="E40" s="29"/>
      <c r="F40" s="29"/>
      <c r="G40" s="29"/>
      <c r="H40" s="29"/>
      <c r="I40" s="29"/>
      <c r="J40" s="39"/>
      <c r="K40" s="39"/>
      <c r="L40" s="39"/>
      <c r="M40" s="51"/>
      <c r="N40" s="51">
        <f>N11+N18+N30+N35+N39</f>
        <v>8324.52</v>
      </c>
      <c r="O40" s="29"/>
    </row>
    <row r="41" s="3" customFormat="1" ht="16" customHeight="1" spans="1:15">
      <c r="A41" s="14" t="s">
        <v>19</v>
      </c>
      <c r="B41" s="14" t="s">
        <v>17</v>
      </c>
      <c r="C41" s="14" t="s">
        <v>20</v>
      </c>
      <c r="D41" s="14"/>
      <c r="E41" s="14"/>
      <c r="F41" s="14"/>
      <c r="G41" s="14"/>
      <c r="H41" s="14"/>
      <c r="I41" s="14"/>
      <c r="J41" s="14" t="s">
        <v>21</v>
      </c>
      <c r="K41" s="14"/>
      <c r="L41" s="14" t="s">
        <v>23</v>
      </c>
      <c r="M41" s="44" t="s">
        <v>24</v>
      </c>
      <c r="N41" s="44" t="s">
        <v>39</v>
      </c>
      <c r="O41" s="14" t="s">
        <v>26</v>
      </c>
    </row>
    <row r="42" s="3" customFormat="1" ht="16" customHeight="1" spans="1:15">
      <c r="A42" s="30" t="s">
        <v>94</v>
      </c>
      <c r="B42" s="11" t="s">
        <v>95</v>
      </c>
      <c r="C42" s="11"/>
      <c r="D42" s="11"/>
      <c r="E42" s="11"/>
      <c r="F42" s="11"/>
      <c r="G42" s="11"/>
      <c r="H42" s="11"/>
      <c r="I42" s="11"/>
      <c r="J42" s="16"/>
      <c r="K42" s="16"/>
      <c r="L42" s="16"/>
      <c r="M42" s="43"/>
      <c r="N42" s="43"/>
      <c r="O42" s="11"/>
    </row>
    <row r="43" s="3" customFormat="1" ht="16" customHeight="1" spans="1:15">
      <c r="A43" s="20" t="s">
        <v>96</v>
      </c>
      <c r="B43" s="28" t="s">
        <v>95</v>
      </c>
      <c r="C43" s="26" t="s">
        <v>97</v>
      </c>
      <c r="D43" s="26"/>
      <c r="E43" s="26"/>
      <c r="F43" s="26"/>
      <c r="G43" s="26"/>
      <c r="H43" s="26"/>
      <c r="I43" s="26"/>
      <c r="J43" s="40">
        <f>N40</f>
        <v>8324.52</v>
      </c>
      <c r="K43" s="40"/>
      <c r="L43" s="16"/>
      <c r="M43" s="52">
        <v>0.08</v>
      </c>
      <c r="N43" s="43">
        <f>J43*M43</f>
        <v>665.9616</v>
      </c>
      <c r="O43" s="49"/>
    </row>
    <row r="44" s="3" customFormat="1" ht="16" customHeight="1" spans="1:15">
      <c r="A44" s="29" t="s">
        <v>36</v>
      </c>
      <c r="B44" s="29"/>
      <c r="C44" s="29"/>
      <c r="D44" s="29"/>
      <c r="E44" s="29"/>
      <c r="F44" s="29"/>
      <c r="G44" s="29"/>
      <c r="H44" s="29"/>
      <c r="I44" s="29"/>
      <c r="J44" s="39"/>
      <c r="K44" s="39"/>
      <c r="L44" s="39"/>
      <c r="M44" s="51"/>
      <c r="N44" s="51">
        <f>SUM(N43:N43)</f>
        <v>665.9616</v>
      </c>
      <c r="O44" s="29"/>
    </row>
    <row r="45" s="3" customFormat="1" ht="16" customHeight="1" spans="1:15">
      <c r="A45" s="14" t="s">
        <v>19</v>
      </c>
      <c r="B45" s="14" t="s">
        <v>17</v>
      </c>
      <c r="C45" s="14" t="s">
        <v>20</v>
      </c>
      <c r="D45" s="14"/>
      <c r="E45" s="14"/>
      <c r="F45" s="14"/>
      <c r="G45" s="14"/>
      <c r="H45" s="14"/>
      <c r="I45" s="14"/>
      <c r="J45" s="14" t="s">
        <v>37</v>
      </c>
      <c r="K45" s="14" t="s">
        <v>22</v>
      </c>
      <c r="L45" s="14" t="s">
        <v>23</v>
      </c>
      <c r="M45" s="44" t="s">
        <v>24</v>
      </c>
      <c r="N45" s="44" t="s">
        <v>39</v>
      </c>
      <c r="O45" s="14" t="s">
        <v>26</v>
      </c>
    </row>
    <row r="46" s="3" customFormat="1" ht="16" customHeight="1" spans="1:15">
      <c r="A46" s="30" t="s">
        <v>98</v>
      </c>
      <c r="B46" s="11" t="s">
        <v>99</v>
      </c>
      <c r="C46" s="11"/>
      <c r="D46" s="11"/>
      <c r="E46" s="11"/>
      <c r="F46" s="11"/>
      <c r="G46" s="11"/>
      <c r="H46" s="11"/>
      <c r="I46" s="11"/>
      <c r="J46" s="16"/>
      <c r="K46" s="16"/>
      <c r="L46" s="16"/>
      <c r="M46" s="43"/>
      <c r="N46" s="43"/>
      <c r="O46" s="11"/>
    </row>
    <row r="47" s="3" customFormat="1" ht="16" customHeight="1" spans="1:15">
      <c r="A47" s="20" t="s">
        <v>100</v>
      </c>
      <c r="B47" s="28" t="s">
        <v>101</v>
      </c>
      <c r="C47" s="26" t="s">
        <v>102</v>
      </c>
      <c r="D47" s="26"/>
      <c r="E47" s="26"/>
      <c r="F47" s="26"/>
      <c r="G47" s="26"/>
      <c r="H47" s="26"/>
      <c r="I47" s="26"/>
      <c r="J47" s="19"/>
      <c r="K47" s="19"/>
      <c r="L47" s="16" t="s">
        <v>92</v>
      </c>
      <c r="M47" s="46"/>
      <c r="N47" s="43">
        <f>J47*K47*M47</f>
        <v>0</v>
      </c>
      <c r="O47" s="49"/>
    </row>
    <row r="48" s="3" customFormat="1" ht="16" customHeight="1" spans="1:15">
      <c r="A48" s="29" t="s">
        <v>36</v>
      </c>
      <c r="B48" s="29"/>
      <c r="C48" s="29"/>
      <c r="D48" s="29"/>
      <c r="E48" s="29"/>
      <c r="F48" s="29"/>
      <c r="G48" s="29"/>
      <c r="H48" s="29"/>
      <c r="I48" s="29"/>
      <c r="J48" s="39"/>
      <c r="K48" s="39"/>
      <c r="L48" s="39"/>
      <c r="M48" s="51"/>
      <c r="N48" s="51">
        <f>SUM(N47:N47)</f>
        <v>0</v>
      </c>
      <c r="O48" s="29"/>
    </row>
    <row r="49" s="3" customFormat="1" ht="16" customHeight="1" spans="1:15">
      <c r="A49" s="14" t="s">
        <v>19</v>
      </c>
      <c r="B49" s="14" t="s">
        <v>17</v>
      </c>
      <c r="C49" s="14" t="s">
        <v>20</v>
      </c>
      <c r="D49" s="14"/>
      <c r="E49" s="14"/>
      <c r="F49" s="14"/>
      <c r="G49" s="14"/>
      <c r="H49" s="14" t="s">
        <v>103</v>
      </c>
      <c r="I49" s="14" t="s">
        <v>104</v>
      </c>
      <c r="J49" s="14" t="s">
        <v>37</v>
      </c>
      <c r="K49" s="14"/>
      <c r="L49" s="14" t="s">
        <v>23</v>
      </c>
      <c r="M49" s="44" t="s">
        <v>24</v>
      </c>
      <c r="N49" s="44" t="s">
        <v>39</v>
      </c>
      <c r="O49" s="14" t="s">
        <v>26</v>
      </c>
    </row>
    <row r="50" s="3" customFormat="1" ht="16" customHeight="1" spans="1:15">
      <c r="A50" s="11" t="s">
        <v>105</v>
      </c>
      <c r="B50" s="11" t="s">
        <v>106</v>
      </c>
      <c r="C50" s="11"/>
      <c r="D50" s="11"/>
      <c r="E50" s="11"/>
      <c r="F50" s="11"/>
      <c r="G50" s="11"/>
      <c r="H50" s="11"/>
      <c r="I50" s="11"/>
      <c r="J50" s="16"/>
      <c r="K50" s="16"/>
      <c r="L50" s="16"/>
      <c r="M50" s="43"/>
      <c r="N50" s="43"/>
      <c r="O50" s="11"/>
    </row>
    <row r="51" s="3" customFormat="1" ht="16" customHeight="1" spans="1:15">
      <c r="A51" s="20" t="s">
        <v>107</v>
      </c>
      <c r="B51" s="28" t="s">
        <v>108</v>
      </c>
      <c r="C51" s="26" t="s">
        <v>109</v>
      </c>
      <c r="D51" s="26"/>
      <c r="E51" s="26"/>
      <c r="F51" s="26"/>
      <c r="G51" s="26"/>
      <c r="H51" s="22"/>
      <c r="I51" s="22"/>
      <c r="J51" s="19"/>
      <c r="K51" s="19"/>
      <c r="L51" s="16" t="s">
        <v>110</v>
      </c>
      <c r="M51" s="46"/>
      <c r="N51" s="43">
        <f t="shared" ref="N51:N54" si="2">J51*M51</f>
        <v>0</v>
      </c>
      <c r="O51" s="49"/>
    </row>
    <row r="52" s="3" customFormat="1" ht="16" customHeight="1" spans="1:15">
      <c r="A52" s="20" t="s">
        <v>111</v>
      </c>
      <c r="B52" s="28" t="s">
        <v>112</v>
      </c>
      <c r="C52" s="26" t="s">
        <v>109</v>
      </c>
      <c r="D52" s="26"/>
      <c r="E52" s="26"/>
      <c r="F52" s="26"/>
      <c r="G52" s="26"/>
      <c r="H52" s="22"/>
      <c r="I52" s="22"/>
      <c r="J52" s="19"/>
      <c r="K52" s="19"/>
      <c r="L52" s="16" t="s">
        <v>110</v>
      </c>
      <c r="M52" s="46"/>
      <c r="N52" s="43">
        <f t="shared" si="2"/>
        <v>0</v>
      </c>
      <c r="O52" s="49"/>
    </row>
    <row r="53" s="3" customFormat="1" ht="16" customHeight="1" spans="1:15">
      <c r="A53" s="20" t="s">
        <v>113</v>
      </c>
      <c r="B53" s="28" t="s">
        <v>114</v>
      </c>
      <c r="C53" s="26" t="s">
        <v>109</v>
      </c>
      <c r="D53" s="26"/>
      <c r="E53" s="26"/>
      <c r="F53" s="26"/>
      <c r="G53" s="26"/>
      <c r="H53" s="22"/>
      <c r="I53" s="22"/>
      <c r="J53" s="19"/>
      <c r="K53" s="19"/>
      <c r="L53" s="16" t="s">
        <v>110</v>
      </c>
      <c r="M53" s="46"/>
      <c r="N53" s="43">
        <f t="shared" si="2"/>
        <v>0</v>
      </c>
      <c r="O53" s="49"/>
    </row>
    <row r="54" s="3" customFormat="1" ht="16" customHeight="1" spans="1:15">
      <c r="A54" s="20" t="s">
        <v>115</v>
      </c>
      <c r="B54" s="28" t="s">
        <v>116</v>
      </c>
      <c r="C54" s="26"/>
      <c r="D54" s="26"/>
      <c r="E54" s="26"/>
      <c r="F54" s="26"/>
      <c r="G54" s="26"/>
      <c r="H54" s="22"/>
      <c r="I54" s="22"/>
      <c r="J54" s="19"/>
      <c r="K54" s="19"/>
      <c r="L54" s="16" t="s">
        <v>110</v>
      </c>
      <c r="M54" s="46"/>
      <c r="N54" s="43">
        <f t="shared" si="2"/>
        <v>0</v>
      </c>
      <c r="O54" s="49"/>
    </row>
    <row r="55" s="3" customFormat="1" ht="16" customHeight="1" spans="1:15">
      <c r="A55" s="20"/>
      <c r="B55" s="28" t="s">
        <v>95</v>
      </c>
      <c r="C55" s="30" t="s">
        <v>117</v>
      </c>
      <c r="D55" s="30"/>
      <c r="E55" s="30"/>
      <c r="F55" s="30"/>
      <c r="G55" s="30"/>
      <c r="H55" s="30"/>
      <c r="I55" s="30"/>
      <c r="J55" s="30"/>
      <c r="K55" s="30"/>
      <c r="L55" s="30"/>
      <c r="M55" s="52">
        <v>0.03</v>
      </c>
      <c r="N55" s="43">
        <f>SUM(N51:N54)*M55</f>
        <v>0</v>
      </c>
      <c r="O55" s="49"/>
    </row>
    <row r="56" s="3" customFormat="1" ht="16" customHeight="1" spans="1:15">
      <c r="A56" s="29" t="s">
        <v>36</v>
      </c>
      <c r="B56" s="29"/>
      <c r="C56" s="29"/>
      <c r="D56" s="29"/>
      <c r="E56" s="29"/>
      <c r="F56" s="29"/>
      <c r="G56" s="29"/>
      <c r="H56" s="29"/>
      <c r="I56" s="29"/>
      <c r="J56" s="39"/>
      <c r="K56" s="39"/>
      <c r="L56" s="39"/>
      <c r="M56" s="51"/>
      <c r="N56" s="51">
        <f>SUM(N51:N55)</f>
        <v>0</v>
      </c>
      <c r="O56" s="29"/>
    </row>
    <row r="57" s="3" customFormat="1" ht="16" customHeight="1" spans="1:15">
      <c r="A57" s="14" t="s">
        <v>19</v>
      </c>
      <c r="B57" s="14" t="s">
        <v>17</v>
      </c>
      <c r="C57" s="14" t="s">
        <v>20</v>
      </c>
      <c r="D57" s="14"/>
      <c r="E57" s="14"/>
      <c r="F57" s="14"/>
      <c r="G57" s="14"/>
      <c r="H57" s="14"/>
      <c r="I57" s="14"/>
      <c r="J57" s="14" t="s">
        <v>21</v>
      </c>
      <c r="K57" s="14"/>
      <c r="L57" s="14" t="s">
        <v>23</v>
      </c>
      <c r="M57" s="44" t="s">
        <v>24</v>
      </c>
      <c r="N57" s="44" t="s">
        <v>39</v>
      </c>
      <c r="O57" s="14" t="s">
        <v>26</v>
      </c>
    </row>
    <row r="58" s="3" customFormat="1" ht="16" customHeight="1" spans="1:15">
      <c r="A58" s="30" t="s">
        <v>118</v>
      </c>
      <c r="B58" s="11" t="s">
        <v>119</v>
      </c>
      <c r="C58" s="11"/>
      <c r="D58" s="11"/>
      <c r="E58" s="11"/>
      <c r="F58" s="11"/>
      <c r="G58" s="11"/>
      <c r="H58" s="11"/>
      <c r="I58" s="11"/>
      <c r="J58" s="16"/>
      <c r="K58" s="16"/>
      <c r="L58" s="16"/>
      <c r="M58" s="43"/>
      <c r="N58" s="43"/>
      <c r="O58" s="11"/>
    </row>
    <row r="59" s="3" customFormat="1" ht="16" customHeight="1" spans="1:15">
      <c r="A59" s="20" t="s">
        <v>120</v>
      </c>
      <c r="B59" s="28" t="s">
        <v>119</v>
      </c>
      <c r="C59" s="30"/>
      <c r="D59" s="30"/>
      <c r="E59" s="30"/>
      <c r="F59" s="30"/>
      <c r="G59" s="30"/>
      <c r="H59" s="30"/>
      <c r="I59" s="30"/>
      <c r="J59" s="40">
        <f>SUM(N40,N44,N48,N56)</f>
        <v>8990.4816</v>
      </c>
      <c r="K59" s="40"/>
      <c r="L59" s="16"/>
      <c r="M59" s="52">
        <v>0.06</v>
      </c>
      <c r="N59" s="43">
        <f>J59*M59</f>
        <v>539.428896</v>
      </c>
      <c r="O59" s="49"/>
    </row>
    <row r="60" s="3" customFormat="1" ht="16" customHeight="1" spans="1:15">
      <c r="A60" s="29" t="s">
        <v>36</v>
      </c>
      <c r="B60" s="29"/>
      <c r="C60" s="29"/>
      <c r="D60" s="29"/>
      <c r="E60" s="29"/>
      <c r="F60" s="29"/>
      <c r="G60" s="29"/>
      <c r="H60" s="29"/>
      <c r="I60" s="29"/>
      <c r="J60" s="39"/>
      <c r="K60" s="39"/>
      <c r="L60" s="39"/>
      <c r="M60" s="51"/>
      <c r="N60" s="51">
        <f>SUM(N59,J59)</f>
        <v>9529.910496</v>
      </c>
      <c r="O60" s="29"/>
    </row>
    <row r="61" s="3" customFormat="1" ht="16" customHeight="1" spans="1:15">
      <c r="A61" s="11"/>
      <c r="B61" s="11" t="s">
        <v>121</v>
      </c>
      <c r="C61" s="11"/>
      <c r="D61" s="11"/>
      <c r="E61" s="11"/>
      <c r="F61" s="11"/>
      <c r="G61" s="11"/>
      <c r="H61" s="11"/>
      <c r="I61" s="11"/>
      <c r="J61" s="16"/>
      <c r="K61" s="16"/>
      <c r="L61" s="16"/>
      <c r="M61" s="43"/>
      <c r="N61" s="43"/>
      <c r="O61" s="11"/>
    </row>
    <row r="62" s="3" customFormat="1" ht="15" customHeight="1" spans="10:14">
      <c r="J62" s="5"/>
      <c r="K62" s="5"/>
      <c r="L62" s="5"/>
      <c r="M62" s="6"/>
      <c r="N62" s="6"/>
    </row>
    <row r="63" s="3" customFormat="1" ht="15" customHeight="1" spans="10:14">
      <c r="J63" s="5"/>
      <c r="K63" s="5"/>
      <c r="L63" s="5"/>
      <c r="M63" s="6"/>
      <c r="N63" s="6"/>
    </row>
    <row r="64" s="3" customFormat="1" ht="15" customHeight="1" spans="10:14">
      <c r="J64" s="5"/>
      <c r="K64" s="5"/>
      <c r="L64" s="5"/>
      <c r="M64" s="6"/>
      <c r="N64" s="6"/>
    </row>
    <row r="65" s="3" customFormat="1" ht="15" customHeight="1" spans="10:14">
      <c r="J65" s="5"/>
      <c r="K65" s="5"/>
      <c r="L65" s="5"/>
      <c r="M65" s="6"/>
      <c r="N65" s="6"/>
    </row>
    <row r="66" s="3" customFormat="1" ht="15" customHeight="1" spans="10:14">
      <c r="J66" s="5"/>
      <c r="K66" s="5"/>
      <c r="L66" s="5"/>
      <c r="M66" s="6"/>
      <c r="N66" s="6"/>
    </row>
    <row r="67" s="3" customFormat="1" ht="15" customHeight="1" spans="10:14">
      <c r="J67" s="5"/>
      <c r="K67" s="5"/>
      <c r="L67" s="5"/>
      <c r="M67" s="6"/>
      <c r="N67" s="6"/>
    </row>
    <row r="68" s="3" customFormat="1" ht="15" customHeight="1" spans="10:14">
      <c r="J68" s="5"/>
      <c r="K68" s="5"/>
      <c r="L68" s="5"/>
      <c r="M68" s="6"/>
      <c r="N68" s="6"/>
    </row>
    <row r="69" s="3" customFormat="1" ht="15" customHeight="1" spans="10:14">
      <c r="J69" s="5"/>
      <c r="K69" s="5"/>
      <c r="L69" s="5"/>
      <c r="M69" s="6"/>
      <c r="N69" s="6"/>
    </row>
    <row r="70" s="3" customFormat="1" ht="15" customHeight="1" spans="10:14">
      <c r="J70" s="5"/>
      <c r="K70" s="5"/>
      <c r="L70" s="5"/>
      <c r="M70" s="6"/>
      <c r="N70" s="6"/>
    </row>
    <row r="71" s="3" customFormat="1" ht="15" customHeight="1" spans="10:14">
      <c r="J71" s="5"/>
      <c r="K71" s="5"/>
      <c r="L71" s="5"/>
      <c r="M71" s="6"/>
      <c r="N71" s="6"/>
    </row>
    <row r="72" s="3" customFormat="1" ht="15" customHeight="1" spans="10:14">
      <c r="J72" s="5"/>
      <c r="K72" s="5"/>
      <c r="L72" s="5"/>
      <c r="M72" s="6"/>
      <c r="N72" s="6"/>
    </row>
    <row r="73" s="3" customFormat="1" ht="15" customHeight="1" spans="10:14">
      <c r="J73" s="5"/>
      <c r="K73" s="5"/>
      <c r="L73" s="5"/>
      <c r="M73" s="6"/>
      <c r="N73" s="6"/>
    </row>
    <row r="74" s="3" customFormat="1" ht="15" customHeight="1" spans="10:14">
      <c r="J74" s="5"/>
      <c r="K74" s="5"/>
      <c r="L74" s="5"/>
      <c r="M74" s="6"/>
      <c r="N74" s="6"/>
    </row>
    <row r="75" s="3" customFormat="1" ht="15" customHeight="1" spans="10:14">
      <c r="J75" s="5"/>
      <c r="K75" s="5"/>
      <c r="L75" s="5"/>
      <c r="M75" s="6"/>
      <c r="N75" s="6"/>
    </row>
    <row r="76" s="3" customFormat="1" ht="15" customHeight="1" spans="10:14">
      <c r="J76" s="5"/>
      <c r="K76" s="5"/>
      <c r="L76" s="5"/>
      <c r="M76" s="6"/>
      <c r="N76" s="6"/>
    </row>
    <row r="77" s="3" customFormat="1" ht="15" customHeight="1" spans="10:14">
      <c r="J77" s="5"/>
      <c r="K77" s="5"/>
      <c r="L77" s="5"/>
      <c r="M77" s="6"/>
      <c r="N77" s="6"/>
    </row>
    <row r="78" s="3" customFormat="1" ht="15" customHeight="1" spans="10:14">
      <c r="J78" s="5"/>
      <c r="K78" s="5"/>
      <c r="L78" s="5"/>
      <c r="M78" s="6"/>
      <c r="N78" s="6"/>
    </row>
    <row r="79" s="3" customFormat="1" ht="15" customHeight="1" spans="10:14">
      <c r="J79" s="5"/>
      <c r="K79" s="5"/>
      <c r="L79" s="5"/>
      <c r="M79" s="6"/>
      <c r="N79" s="6"/>
    </row>
    <row r="80" s="3" customFormat="1" ht="15" customHeight="1" spans="10:14">
      <c r="J80" s="5"/>
      <c r="K80" s="5"/>
      <c r="L80" s="5"/>
      <c r="M80" s="6"/>
      <c r="N80" s="6"/>
    </row>
    <row r="81" s="3" customFormat="1" ht="15" customHeight="1" spans="10:14">
      <c r="J81" s="5"/>
      <c r="K81" s="5"/>
      <c r="L81" s="5"/>
      <c r="M81" s="6"/>
      <c r="N81" s="6"/>
    </row>
    <row r="82" s="3" customFormat="1" ht="15" customHeight="1" spans="10:14">
      <c r="J82" s="5"/>
      <c r="K82" s="5"/>
      <c r="L82" s="5"/>
      <c r="M82" s="6"/>
      <c r="N82" s="6"/>
    </row>
    <row r="83" s="3" customFormat="1" ht="15" customHeight="1" spans="10:14">
      <c r="J83" s="5"/>
      <c r="K83" s="5"/>
      <c r="L83" s="5"/>
      <c r="M83" s="6"/>
      <c r="N83" s="6"/>
    </row>
    <row r="84" s="3" customFormat="1" ht="15" customHeight="1" spans="10:14">
      <c r="J84" s="5"/>
      <c r="K84" s="5"/>
      <c r="L84" s="5"/>
      <c r="M84" s="6"/>
      <c r="N84" s="6"/>
    </row>
    <row r="85" s="3" customFormat="1" ht="15" customHeight="1" spans="10:14">
      <c r="J85" s="5"/>
      <c r="K85" s="5"/>
      <c r="L85" s="5"/>
      <c r="M85" s="6"/>
      <c r="N85" s="6"/>
    </row>
    <row r="86" s="3" customFormat="1" ht="15" customHeight="1" spans="10:14">
      <c r="J86" s="5"/>
      <c r="K86" s="5"/>
      <c r="L86" s="5"/>
      <c r="M86" s="6"/>
      <c r="N86" s="6"/>
    </row>
    <row r="87" s="3" customFormat="1" ht="15" customHeight="1" spans="10:14">
      <c r="J87" s="5"/>
      <c r="K87" s="5"/>
      <c r="L87" s="5"/>
      <c r="M87" s="6"/>
      <c r="N87" s="6"/>
    </row>
    <row r="88" s="3" customFormat="1" ht="15" customHeight="1" spans="10:14">
      <c r="J88" s="5"/>
      <c r="K88" s="5"/>
      <c r="L88" s="5"/>
      <c r="M88" s="6"/>
      <c r="N88" s="6"/>
    </row>
    <row r="89" s="3" customFormat="1" ht="15" customHeight="1" spans="10:14">
      <c r="J89" s="5"/>
      <c r="K89" s="5"/>
      <c r="L89" s="5"/>
      <c r="M89" s="6"/>
      <c r="N89" s="6"/>
    </row>
    <row r="90" s="3" customFormat="1" ht="15" customHeight="1" spans="10:14">
      <c r="J90" s="5"/>
      <c r="K90" s="5"/>
      <c r="L90" s="5"/>
      <c r="M90" s="6"/>
      <c r="N90" s="6"/>
    </row>
    <row r="91" s="3" customFormat="1" ht="15" customHeight="1" spans="10:14">
      <c r="J91" s="5"/>
      <c r="K91" s="5"/>
      <c r="L91" s="5"/>
      <c r="M91" s="6"/>
      <c r="N91" s="6"/>
    </row>
    <row r="92" s="3" customFormat="1" ht="15" customHeight="1" spans="10:14">
      <c r="J92" s="5"/>
      <c r="K92" s="5"/>
      <c r="L92" s="5"/>
      <c r="M92" s="6"/>
      <c r="N92" s="6"/>
    </row>
    <row r="93" s="3" customFormat="1" ht="15" customHeight="1" spans="10:14">
      <c r="J93" s="5"/>
      <c r="K93" s="5"/>
      <c r="L93" s="5"/>
      <c r="M93" s="6"/>
      <c r="N93" s="6"/>
    </row>
    <row r="94" s="3" customFormat="1" ht="15" customHeight="1" spans="10:14">
      <c r="J94" s="5"/>
      <c r="K94" s="5"/>
      <c r="L94" s="5"/>
      <c r="M94" s="6"/>
      <c r="N94" s="6"/>
    </row>
    <row r="95" s="3" customFormat="1" ht="15" customHeight="1" spans="10:14">
      <c r="J95" s="5"/>
      <c r="K95" s="5"/>
      <c r="L95" s="5"/>
      <c r="M95" s="6"/>
      <c r="N95" s="6"/>
    </row>
    <row r="96" s="3" customFormat="1" ht="15" customHeight="1" spans="10:14">
      <c r="J96" s="5"/>
      <c r="K96" s="5"/>
      <c r="L96" s="5"/>
      <c r="M96" s="6"/>
      <c r="N96" s="6"/>
    </row>
    <row r="97" s="3" customFormat="1" ht="15" customHeight="1" spans="10:14">
      <c r="J97" s="5"/>
      <c r="K97" s="5"/>
      <c r="L97" s="5"/>
      <c r="M97" s="6"/>
      <c r="N97" s="6"/>
    </row>
    <row r="98" s="3" customFormat="1" ht="15" customHeight="1" spans="10:14">
      <c r="J98" s="5"/>
      <c r="K98" s="5"/>
      <c r="L98" s="5"/>
      <c r="M98" s="6"/>
      <c r="N98" s="6"/>
    </row>
    <row r="99" s="3" customFormat="1" ht="15" customHeight="1" spans="10:14">
      <c r="J99" s="5"/>
      <c r="K99" s="5"/>
      <c r="L99" s="5"/>
      <c r="M99" s="6"/>
      <c r="N99" s="6"/>
    </row>
    <row r="100" s="3" customFormat="1" ht="15" customHeight="1" spans="10:14">
      <c r="J100" s="5"/>
      <c r="K100" s="5"/>
      <c r="L100" s="5"/>
      <c r="M100" s="6"/>
      <c r="N100" s="6"/>
    </row>
    <row r="101" s="3" customFormat="1" ht="15" customHeight="1" spans="10:14">
      <c r="J101" s="5"/>
      <c r="K101" s="5"/>
      <c r="L101" s="5"/>
      <c r="M101" s="6"/>
      <c r="N101" s="6"/>
    </row>
    <row r="102" s="3" customFormat="1" ht="15" customHeight="1" spans="10:14">
      <c r="J102" s="5"/>
      <c r="K102" s="5"/>
      <c r="L102" s="5"/>
      <c r="M102" s="6"/>
      <c r="N102" s="6"/>
    </row>
    <row r="103" s="3" customFormat="1" ht="15" customHeight="1" spans="10:14">
      <c r="J103" s="5"/>
      <c r="K103" s="5"/>
      <c r="L103" s="5"/>
      <c r="M103" s="6"/>
      <c r="N103" s="6"/>
    </row>
    <row r="104" s="3" customFormat="1" ht="15" customHeight="1" spans="10:14">
      <c r="J104" s="5"/>
      <c r="K104" s="5"/>
      <c r="L104" s="5"/>
      <c r="M104" s="6"/>
      <c r="N104" s="6"/>
    </row>
  </sheetData>
  <mergeCells count="63">
    <mergeCell ref="A1:O1"/>
    <mergeCell ref="A2:B2"/>
    <mergeCell ref="C2:E2"/>
    <mergeCell ref="I2:J2"/>
    <mergeCell ref="L2:M2"/>
    <mergeCell ref="N2:O2"/>
    <mergeCell ref="A3:B3"/>
    <mergeCell ref="C3:E3"/>
    <mergeCell ref="I3:J3"/>
    <mergeCell ref="L3:M3"/>
    <mergeCell ref="N3:O3"/>
    <mergeCell ref="A4:B4"/>
    <mergeCell ref="C4:E4"/>
    <mergeCell ref="L4:M4"/>
    <mergeCell ref="N4:O4"/>
    <mergeCell ref="B6:O6"/>
    <mergeCell ref="A7:L7"/>
    <mergeCell ref="M7:O7"/>
    <mergeCell ref="C8:I8"/>
    <mergeCell ref="C12:I12"/>
    <mergeCell ref="C19:I19"/>
    <mergeCell ref="C21:I21"/>
    <mergeCell ref="C22:I22"/>
    <mergeCell ref="C23:I23"/>
    <mergeCell ref="C24:I24"/>
    <mergeCell ref="C25:I25"/>
    <mergeCell ref="C26:G26"/>
    <mergeCell ref="C27:G27"/>
    <mergeCell ref="C28:G28"/>
    <mergeCell ref="C29:G29"/>
    <mergeCell ref="C31:I31"/>
    <mergeCell ref="J31:K31"/>
    <mergeCell ref="C33:I33"/>
    <mergeCell ref="J33:K33"/>
    <mergeCell ref="C34:I34"/>
    <mergeCell ref="J34:K34"/>
    <mergeCell ref="C36:I36"/>
    <mergeCell ref="C38:I38"/>
    <mergeCell ref="C41:I41"/>
    <mergeCell ref="J41:K41"/>
    <mergeCell ref="C43:I43"/>
    <mergeCell ref="J43:K43"/>
    <mergeCell ref="C45:I45"/>
    <mergeCell ref="C47:I47"/>
    <mergeCell ref="C49:G49"/>
    <mergeCell ref="J49:K49"/>
    <mergeCell ref="C51:G51"/>
    <mergeCell ref="J51:K51"/>
    <mergeCell ref="C52:G52"/>
    <mergeCell ref="J52:K52"/>
    <mergeCell ref="C53:G53"/>
    <mergeCell ref="J53:K53"/>
    <mergeCell ref="C54:G54"/>
    <mergeCell ref="J54:K54"/>
    <mergeCell ref="C55:L55"/>
    <mergeCell ref="C57:I57"/>
    <mergeCell ref="J57:K57"/>
    <mergeCell ref="C59:I59"/>
    <mergeCell ref="J59:K59"/>
    <mergeCell ref="A21:A25"/>
    <mergeCell ref="A26:A29"/>
    <mergeCell ref="B21:B25"/>
    <mergeCell ref="B26:B29"/>
  </mergeCells>
  <dataValidations count="2">
    <dataValidation type="list" allowBlank="1" showInputMessage="1" showErrorMessage="1" sqref="D10 F10 D14:D17 F14:F17 H51:H54 I51:I54">
      <formula1>#REF!</formula1>
    </dataValidation>
    <dataValidation allowBlank="1" showInputMessage="1" showErrorMessage="1" sqref="C1:C66 C67:C1048576"/>
  </dataValidations>
  <pageMargins left="0.393055555555556" right="0.313888888888889" top="1.02291666666667" bottom="1" header="0.511805555555556" footer="0.511805555555556"/>
  <pageSetup paperSize="9" scale="53" orientation="portrait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结算单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daisycao</dc:creator>
  <dcterms:created xsi:type="dcterms:W3CDTF">2021-08-03T04:26:00Z</dcterms:created>
  <dcterms:modified xsi:type="dcterms:W3CDTF">2021-08-05T10:16:05Z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1028-3.6.0.5672</vt:lpwstr>
  </property>
</Properties>
</file>