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<sst xmlns="http://schemas.openxmlformats.org/spreadsheetml/2006/main" count="93">
  <si>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</si>
  <si>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团号：HMPA-171019-STY562</t>
  </si>
  <si>
    <t>会议日期：2017年10月19日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</si>
  <si>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</si>
  <si>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</si>
  <si>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</si>
  <si>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</si>
  <si>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</si>
  <si>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</si>
  <si>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</si>
  <si>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</si>
  <si>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</si>
  <si>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</si>
  <si>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</si>
  <si>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</si>
  <si>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</si>
  <si>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</si>
  <si>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</si>
  <si>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</si>
  <si>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</si>
  <si>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</si>
  <si>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</si>
  <si>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天赋精选</t>
  </si>
  <si>
    <t>需有客户邮件确认，并抄送合规部。</t>
  </si>
  <si>
    <t>餐饮</t>
  </si>
  <si>
    <t>茶水服务费</t>
  </si>
  <si>
    <t>食品</t>
  </si>
  <si>
    <t>海鲜餐费</t>
  </si>
  <si>
    <t>永隆高端酒</t>
  </si>
  <si>
    <t>餐饮服务</t>
  </si>
  <si>
    <t>餐饮费</t>
  </si>
  <si>
    <t>酒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</si>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</sst>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180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0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18" borderId="2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5" borderId="19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14" borderId="18" applyNumberFormat="0" applyAlignment="0" applyProtection="0">
      <alignment vertical="center"/>
    </xf>
    <xf numFmtId="0" fontId="32" fillId="14" borderId="22" applyNumberFormat="0" applyAlignment="0" applyProtection="0">
      <alignment vertical="center"/>
    </xf>
    <xf numFmtId="0" fontId="17" fillId="11" borderId="16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80" fontId="0" fillId="0" borderId="0" xfId="0" applyNumberFormat="1" applyFont="1">
      <alignment vertical="center"/>
    </xf>
    <xf numFmtId="180" fontId="2" fillId="0" borderId="0" xfId="5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10" fillId="7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on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180" fontId="12" fillId="0" borderId="8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10" fillId="7" borderId="12" xfId="0" applyNumberFormat="1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176" fontId="11" fillId="3" borderId="12" xfId="0" applyNumberFormat="1" applyFont="1" applyFill="1" applyBorder="1" applyAlignment="1">
      <alignment horizontal="center" vertical="center"/>
    </xf>
    <xf numFmtId="180" fontId="15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9" fontId="8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14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1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0"/>
  <sheetViews>
    <sheetView tabSelected="1" workbookViewId="0">
      <selection activeCell="I40" sqref="I4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style="53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54"/>
      <c r="G2" s="2"/>
      <c r="H2" s="2"/>
      <c r="I2" s="80"/>
      <c r="J2" s="80"/>
      <c r="K2" s="80"/>
      <c r="L2" s="80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1"/>
      <c r="H6" s="61"/>
      <c r="I6" s="61"/>
      <c r="J6" s="58" t="s">
        <v>7</v>
      </c>
    </row>
    <row r="7" customHeight="1" spans="1:10">
      <c r="A7" s="57"/>
      <c r="B7" s="58"/>
      <c r="C7" s="62" t="s">
        <v>8</v>
      </c>
      <c r="D7" s="63" t="s">
        <v>9</v>
      </c>
      <c r="E7" s="59" t="s">
        <v>10</v>
      </c>
      <c r="F7" s="60" t="s">
        <v>11</v>
      </c>
      <c r="G7" s="61" t="s">
        <v>12</v>
      </c>
      <c r="H7" s="61" t="s">
        <v>13</v>
      </c>
      <c r="I7" s="61" t="s">
        <v>14</v>
      </c>
      <c r="J7" s="58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8">
        <v>0</v>
      </c>
      <c r="G8" s="66">
        <v>0</v>
      </c>
      <c r="H8" s="66">
        <f>F8+G8</f>
        <v>0</v>
      </c>
      <c r="I8" s="81"/>
      <c r="J8" s="82" t="s">
        <v>16</v>
      </c>
    </row>
    <row r="9" customHeight="1" spans="1:10">
      <c r="A9" s="64"/>
      <c r="B9" s="65"/>
      <c r="C9" s="66"/>
      <c r="D9" s="67"/>
      <c r="E9" s="66"/>
      <c r="F9" s="68">
        <v>0</v>
      </c>
      <c r="G9" s="66">
        <v>0</v>
      </c>
      <c r="H9" s="66">
        <f>F9+G9</f>
        <v>0</v>
      </c>
      <c r="I9" s="81"/>
      <c r="J9" s="83"/>
    </row>
    <row r="10" customHeight="1" spans="1:10">
      <c r="A10" s="64"/>
      <c r="B10" s="65"/>
      <c r="C10" s="66"/>
      <c r="D10" s="67"/>
      <c r="E10" s="66"/>
      <c r="F10" s="68">
        <v>0</v>
      </c>
      <c r="G10" s="66">
        <v>0</v>
      </c>
      <c r="H10" s="66">
        <f>F10+G10</f>
        <v>0</v>
      </c>
      <c r="I10" s="81"/>
      <c r="J10" s="83"/>
    </row>
    <row r="11" customHeight="1" spans="1:10">
      <c r="A11" s="64"/>
      <c r="B11" s="65"/>
      <c r="C11" s="66"/>
      <c r="D11" s="67"/>
      <c r="E11" s="66"/>
      <c r="F11" s="68">
        <v>0</v>
      </c>
      <c r="G11" s="66">
        <v>0</v>
      </c>
      <c r="H11" s="66">
        <f>F11+G11</f>
        <v>0</v>
      </c>
      <c r="I11" s="81"/>
      <c r="J11" s="83"/>
    </row>
    <row r="12" customHeight="1" spans="1:10">
      <c r="A12" s="64"/>
      <c r="B12" s="65"/>
      <c r="C12" s="66"/>
      <c r="D12" s="67"/>
      <c r="E12" s="66"/>
      <c r="F12" s="68">
        <v>0</v>
      </c>
      <c r="G12" s="66">
        <v>0</v>
      </c>
      <c r="H12" s="66">
        <f>F12+G12</f>
        <v>0</v>
      </c>
      <c r="I12" s="81"/>
      <c r="J12" s="83"/>
    </row>
    <row r="13" s="50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2">
        <f>SUM(F8:F12)</f>
        <v>0</v>
      </c>
      <c r="G13" s="71">
        <f t="shared" ref="G13:H13" si="0">SUM(G8:G12)</f>
        <v>0</v>
      </c>
      <c r="H13" s="71">
        <f t="shared" si="0"/>
        <v>0</v>
      </c>
      <c r="I13" s="84"/>
      <c r="J13" s="85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>C14*D14</f>
        <v>0</v>
      </c>
      <c r="F14" s="68">
        <v>0</v>
      </c>
      <c r="G14" s="66">
        <v>0</v>
      </c>
      <c r="H14" s="66">
        <f>F14+G14</f>
        <v>0</v>
      </c>
      <c r="I14" s="81"/>
      <c r="J14" s="86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6">
        <v>0</v>
      </c>
      <c r="H15" s="66">
        <f t="shared" ref="H15" si="1">F15+G15</f>
        <v>0</v>
      </c>
      <c r="I15" s="81"/>
      <c r="J15" s="83"/>
    </row>
    <row r="16" s="50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2">
        <f>SUM(F14:F15)</f>
        <v>0</v>
      </c>
      <c r="G16" s="71">
        <f>SUM(G14:G15)</f>
        <v>0</v>
      </c>
      <c r="H16" s="71">
        <f>SUM(H14:H15)</f>
        <v>0</v>
      </c>
      <c r="I16" s="84"/>
      <c r="J16" s="85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8">
        <v>9545.48</v>
      </c>
      <c r="G17" s="66">
        <v>0</v>
      </c>
      <c r="H17" s="66">
        <f t="shared" ref="H17:H40" si="2">F17+G17</f>
        <v>9545.48</v>
      </c>
      <c r="I17" s="87" t="s">
        <v>22</v>
      </c>
      <c r="J17" s="88" t="s">
        <v>23</v>
      </c>
    </row>
    <row r="18" customHeight="1" spans="1:10">
      <c r="A18" s="64"/>
      <c r="B18" s="65"/>
      <c r="C18" s="66"/>
      <c r="D18" s="67"/>
      <c r="E18" s="66"/>
      <c r="F18" s="68">
        <v>4800</v>
      </c>
      <c r="G18" s="66">
        <v>0</v>
      </c>
      <c r="H18" s="66">
        <f t="shared" si="2"/>
        <v>4800</v>
      </c>
      <c r="I18" s="87" t="s">
        <v>22</v>
      </c>
      <c r="J18" s="89"/>
    </row>
    <row r="19" customHeight="1" spans="1:10">
      <c r="A19" s="64"/>
      <c r="B19" s="65"/>
      <c r="C19" s="66"/>
      <c r="D19" s="67"/>
      <c r="E19" s="66"/>
      <c r="F19" s="79">
        <v>5454.56</v>
      </c>
      <c r="G19" s="66">
        <v>0</v>
      </c>
      <c r="H19" s="66">
        <f t="shared" si="2"/>
        <v>5454.56</v>
      </c>
      <c r="I19" s="87" t="s">
        <v>22</v>
      </c>
      <c r="J19" s="89"/>
    </row>
    <row r="20" customHeight="1" spans="1:10">
      <c r="A20" s="64"/>
      <c r="B20" s="65"/>
      <c r="C20" s="66"/>
      <c r="D20" s="67"/>
      <c r="E20" s="66"/>
      <c r="F20" s="79">
        <v>1405</v>
      </c>
      <c r="G20" s="66">
        <v>0</v>
      </c>
      <c r="H20" s="66">
        <f t="shared" si="2"/>
        <v>1405</v>
      </c>
      <c r="I20" s="87" t="s">
        <v>24</v>
      </c>
      <c r="J20" s="89"/>
    </row>
    <row r="21" customHeight="1" spans="1:10">
      <c r="A21" s="64"/>
      <c r="B21" s="65"/>
      <c r="C21" s="66"/>
      <c r="D21" s="67"/>
      <c r="E21" s="66"/>
      <c r="F21" s="79">
        <v>618</v>
      </c>
      <c r="G21" s="66">
        <v>0</v>
      </c>
      <c r="H21" s="66">
        <f t="shared" si="2"/>
        <v>618</v>
      </c>
      <c r="I21" s="87" t="s">
        <v>24</v>
      </c>
      <c r="J21" s="89"/>
    </row>
    <row r="22" customHeight="1" spans="1:10">
      <c r="A22" s="64"/>
      <c r="B22" s="65"/>
      <c r="C22" s="66"/>
      <c r="D22" s="67"/>
      <c r="E22" s="66"/>
      <c r="F22" s="79">
        <v>1622</v>
      </c>
      <c r="G22" s="66">
        <v>0</v>
      </c>
      <c r="H22" s="66">
        <f t="shared" si="2"/>
        <v>1622</v>
      </c>
      <c r="I22" s="87" t="s">
        <v>24</v>
      </c>
      <c r="J22" s="89"/>
    </row>
    <row r="23" customHeight="1" spans="1:10">
      <c r="A23" s="64"/>
      <c r="B23" s="65"/>
      <c r="C23" s="66"/>
      <c r="D23" s="67"/>
      <c r="E23" s="66"/>
      <c r="F23" s="79">
        <v>2504</v>
      </c>
      <c r="G23" s="66">
        <v>0</v>
      </c>
      <c r="H23" s="66">
        <f t="shared" si="2"/>
        <v>2504</v>
      </c>
      <c r="I23" s="87" t="s">
        <v>24</v>
      </c>
      <c r="J23" s="89"/>
    </row>
    <row r="24" customHeight="1" spans="1:10">
      <c r="A24" s="64"/>
      <c r="B24" s="65"/>
      <c r="C24" s="66"/>
      <c r="D24" s="67"/>
      <c r="E24" s="66"/>
      <c r="F24" s="79">
        <v>3772</v>
      </c>
      <c r="G24" s="66">
        <v>0</v>
      </c>
      <c r="H24" s="66">
        <f t="shared" si="2"/>
        <v>3772</v>
      </c>
      <c r="I24" s="87" t="s">
        <v>24</v>
      </c>
      <c r="J24" s="89"/>
    </row>
    <row r="25" customHeight="1" spans="1:10">
      <c r="A25" s="64"/>
      <c r="B25" s="65"/>
      <c r="C25" s="66"/>
      <c r="D25" s="67"/>
      <c r="E25" s="66"/>
      <c r="F25" s="79">
        <v>173</v>
      </c>
      <c r="G25" s="66">
        <v>0</v>
      </c>
      <c r="H25" s="66">
        <f t="shared" si="2"/>
        <v>173</v>
      </c>
      <c r="I25" s="87" t="s">
        <v>24</v>
      </c>
      <c r="J25" s="89"/>
    </row>
    <row r="26" customHeight="1" spans="1:10">
      <c r="A26" s="64"/>
      <c r="B26" s="65"/>
      <c r="C26" s="66"/>
      <c r="D26" s="67"/>
      <c r="E26" s="66"/>
      <c r="F26" s="79">
        <v>727</v>
      </c>
      <c r="G26" s="66">
        <v>0</v>
      </c>
      <c r="H26" s="66">
        <f t="shared" si="2"/>
        <v>727</v>
      </c>
      <c r="I26" s="87" t="s">
        <v>24</v>
      </c>
      <c r="J26" s="89"/>
    </row>
    <row r="27" customHeight="1" spans="1:10">
      <c r="A27" s="64"/>
      <c r="B27" s="65"/>
      <c r="C27" s="66"/>
      <c r="D27" s="67"/>
      <c r="E27" s="66"/>
      <c r="F27" s="79">
        <v>2889</v>
      </c>
      <c r="G27" s="66">
        <v>0</v>
      </c>
      <c r="H27" s="66">
        <f t="shared" si="2"/>
        <v>2889</v>
      </c>
      <c r="I27" s="87" t="s">
        <v>24</v>
      </c>
      <c r="J27" s="89"/>
    </row>
    <row r="28" customHeight="1" spans="1:10">
      <c r="A28" s="64"/>
      <c r="B28" s="65"/>
      <c r="C28" s="66"/>
      <c r="D28" s="67"/>
      <c r="E28" s="66"/>
      <c r="F28" s="79">
        <v>6574</v>
      </c>
      <c r="G28" s="66">
        <v>0</v>
      </c>
      <c r="H28" s="66">
        <f t="shared" si="2"/>
        <v>6574</v>
      </c>
      <c r="I28" s="87" t="s">
        <v>24</v>
      </c>
      <c r="J28" s="89"/>
    </row>
    <row r="29" customHeight="1" spans="1:10">
      <c r="A29" s="64"/>
      <c r="B29" s="65"/>
      <c r="C29" s="66"/>
      <c r="D29" s="67"/>
      <c r="E29" s="66"/>
      <c r="F29" s="79">
        <v>3048</v>
      </c>
      <c r="G29" s="66">
        <v>0</v>
      </c>
      <c r="H29" s="66">
        <f t="shared" si="2"/>
        <v>3048</v>
      </c>
      <c r="I29" s="87" t="s">
        <v>24</v>
      </c>
      <c r="J29" s="89"/>
    </row>
    <row r="30" customHeight="1" spans="1:10">
      <c r="A30" s="64"/>
      <c r="B30" s="65"/>
      <c r="C30" s="66"/>
      <c r="D30" s="67"/>
      <c r="E30" s="66"/>
      <c r="F30" s="79">
        <v>3000</v>
      </c>
      <c r="G30" s="66">
        <v>0</v>
      </c>
      <c r="H30" s="66">
        <f t="shared" si="2"/>
        <v>3000</v>
      </c>
      <c r="I30" s="87" t="s">
        <v>24</v>
      </c>
      <c r="J30" s="89"/>
    </row>
    <row r="31" customHeight="1" spans="1:10">
      <c r="A31" s="64"/>
      <c r="B31" s="65"/>
      <c r="C31" s="66"/>
      <c r="D31" s="67"/>
      <c r="E31" s="66"/>
      <c r="F31" s="79">
        <v>353</v>
      </c>
      <c r="G31" s="66">
        <v>0</v>
      </c>
      <c r="H31" s="66">
        <f t="shared" si="2"/>
        <v>353</v>
      </c>
      <c r="I31" s="87" t="s">
        <v>25</v>
      </c>
      <c r="J31" s="89"/>
    </row>
    <row r="32" customHeight="1" spans="1:10">
      <c r="A32" s="64"/>
      <c r="B32" s="65"/>
      <c r="C32" s="66"/>
      <c r="D32" s="67"/>
      <c r="E32" s="66"/>
      <c r="F32" s="79">
        <v>308</v>
      </c>
      <c r="G32" s="66">
        <v>0</v>
      </c>
      <c r="H32" s="66">
        <f t="shared" si="2"/>
        <v>308</v>
      </c>
      <c r="I32" s="87" t="s">
        <v>25</v>
      </c>
      <c r="J32" s="89"/>
    </row>
    <row r="33" customHeight="1" spans="1:10">
      <c r="A33" s="64"/>
      <c r="B33" s="65"/>
      <c r="C33" s="66"/>
      <c r="D33" s="67"/>
      <c r="E33" s="66"/>
      <c r="F33" s="79">
        <v>1360</v>
      </c>
      <c r="G33" s="66">
        <v>0</v>
      </c>
      <c r="H33" s="66">
        <f t="shared" si="2"/>
        <v>1360</v>
      </c>
      <c r="I33" s="87" t="s">
        <v>26</v>
      </c>
      <c r="J33" s="89"/>
    </row>
    <row r="34" customHeight="1" spans="1:10">
      <c r="A34" s="64"/>
      <c r="B34" s="65"/>
      <c r="C34" s="66"/>
      <c r="D34" s="67"/>
      <c r="E34" s="66"/>
      <c r="F34" s="68">
        <v>6000</v>
      </c>
      <c r="G34" s="66">
        <v>0</v>
      </c>
      <c r="H34" s="66">
        <f t="shared" si="2"/>
        <v>6000</v>
      </c>
      <c r="I34" s="87" t="s">
        <v>27</v>
      </c>
      <c r="J34" s="89"/>
    </row>
    <row r="35" customHeight="1" spans="1:10">
      <c r="A35" s="64"/>
      <c r="B35" s="65"/>
      <c r="C35" s="66"/>
      <c r="D35" s="67"/>
      <c r="E35" s="66"/>
      <c r="F35" s="79">
        <v>3444</v>
      </c>
      <c r="G35" s="66">
        <v>0</v>
      </c>
      <c r="H35" s="66">
        <f t="shared" si="2"/>
        <v>3444</v>
      </c>
      <c r="I35" s="87" t="s">
        <v>28</v>
      </c>
      <c r="J35" s="89"/>
    </row>
    <row r="36" customHeight="1" spans="1:10">
      <c r="A36" s="64"/>
      <c r="B36" s="65"/>
      <c r="C36" s="66"/>
      <c r="D36" s="67"/>
      <c r="E36" s="66"/>
      <c r="F36" s="79">
        <v>2189</v>
      </c>
      <c r="G36" s="66">
        <v>0</v>
      </c>
      <c r="H36" s="66">
        <f t="shared" si="2"/>
        <v>2189</v>
      </c>
      <c r="I36" s="87" t="s">
        <v>29</v>
      </c>
      <c r="J36" s="89"/>
    </row>
    <row r="37" customHeight="1" spans="1:10">
      <c r="A37" s="64"/>
      <c r="B37" s="65"/>
      <c r="C37" s="66"/>
      <c r="D37" s="67"/>
      <c r="E37" s="66"/>
      <c r="F37" s="79">
        <v>9021</v>
      </c>
      <c r="G37" s="66">
        <v>0</v>
      </c>
      <c r="H37" s="66">
        <f t="shared" si="2"/>
        <v>9021</v>
      </c>
      <c r="I37" s="87" t="s">
        <v>30</v>
      </c>
      <c r="J37" s="89"/>
    </row>
    <row r="38" customHeight="1" spans="1:10">
      <c r="A38" s="64"/>
      <c r="B38" s="65"/>
      <c r="C38" s="66"/>
      <c r="D38" s="67"/>
      <c r="E38" s="66"/>
      <c r="F38" s="79">
        <v>3800</v>
      </c>
      <c r="G38" s="66">
        <v>0</v>
      </c>
      <c r="H38" s="66">
        <f t="shared" si="2"/>
        <v>3800</v>
      </c>
      <c r="I38" s="87" t="s">
        <v>30</v>
      </c>
      <c r="J38" s="89"/>
    </row>
    <row r="39" customHeight="1" spans="1:10">
      <c r="A39" s="64"/>
      <c r="B39" s="65"/>
      <c r="C39" s="66"/>
      <c r="D39" s="67"/>
      <c r="E39" s="66"/>
      <c r="F39" s="79">
        <v>3720</v>
      </c>
      <c r="G39" s="66">
        <v>0</v>
      </c>
      <c r="H39" s="66">
        <f t="shared" si="2"/>
        <v>3720</v>
      </c>
      <c r="I39" s="87" t="s">
        <v>31</v>
      </c>
      <c r="J39" s="89"/>
    </row>
    <row r="40" customHeight="1" spans="1:10">
      <c r="A40" s="64"/>
      <c r="B40" s="65"/>
      <c r="C40" s="66"/>
      <c r="D40" s="67"/>
      <c r="E40" s="66"/>
      <c r="F40" s="79">
        <v>1743</v>
      </c>
      <c r="G40" s="66">
        <v>0</v>
      </c>
      <c r="H40" s="66">
        <f t="shared" si="2"/>
        <v>1743</v>
      </c>
      <c r="I40" s="87" t="s">
        <v>30</v>
      </c>
      <c r="J40" s="89"/>
    </row>
    <row r="41" s="50" customFormat="1" customHeight="1" spans="1:10">
      <c r="A41" s="69"/>
      <c r="B41" s="70" t="s">
        <v>32</v>
      </c>
      <c r="C41" s="71">
        <f>SUM(C17)</f>
        <v>0</v>
      </c>
      <c r="D41" s="71">
        <f t="shared" ref="D41:E41" si="3">SUM(D17)</f>
        <v>0</v>
      </c>
      <c r="E41" s="71">
        <f t="shared" si="3"/>
        <v>0</v>
      </c>
      <c r="F41" s="72">
        <f>SUM(F17:F40)</f>
        <v>78070.04</v>
      </c>
      <c r="G41" s="71">
        <f>SUM(G17:G40)</f>
        <v>0</v>
      </c>
      <c r="H41" s="71">
        <f>SUM(H17:H40)</f>
        <v>78070.04</v>
      </c>
      <c r="I41" s="84"/>
      <c r="J41" s="90"/>
    </row>
    <row r="42" customHeight="1" spans="1:10">
      <c r="A42" s="64">
        <v>4</v>
      </c>
      <c r="B42" s="65" t="s">
        <v>33</v>
      </c>
      <c r="C42" s="66">
        <v>0</v>
      </c>
      <c r="D42" s="67"/>
      <c r="E42" s="66">
        <f t="shared" ref="E40:E65" si="4">C42*D42</f>
        <v>0</v>
      </c>
      <c r="F42" s="68">
        <v>0</v>
      </c>
      <c r="G42" s="66">
        <v>0</v>
      </c>
      <c r="H42" s="66">
        <f t="shared" ref="H40:H65" si="5">F42+G42</f>
        <v>0</v>
      </c>
      <c r="I42" s="81"/>
      <c r="J42" s="88" t="s">
        <v>34</v>
      </c>
    </row>
    <row r="43" customHeight="1" spans="1:10">
      <c r="A43" s="64"/>
      <c r="B43" s="65"/>
      <c r="C43" s="66"/>
      <c r="D43" s="67"/>
      <c r="E43" s="66"/>
      <c r="F43" s="68">
        <v>0</v>
      </c>
      <c r="G43" s="66">
        <v>0</v>
      </c>
      <c r="H43" s="66">
        <f t="shared" si="5"/>
        <v>0</v>
      </c>
      <c r="I43" s="81"/>
      <c r="J43" s="89"/>
    </row>
    <row r="44" s="50" customFormat="1" customHeight="1" spans="1:10">
      <c r="A44" s="69"/>
      <c r="B44" s="70" t="s">
        <v>35</v>
      </c>
      <c r="C44" s="71">
        <f>SUM(C42)</f>
        <v>0</v>
      </c>
      <c r="D44" s="71">
        <f t="shared" ref="D44:E44" si="6">SUM(D42)</f>
        <v>0</v>
      </c>
      <c r="E44" s="71">
        <f t="shared" si="6"/>
        <v>0</v>
      </c>
      <c r="F44" s="72">
        <f>SUM(F42:F43)</f>
        <v>0</v>
      </c>
      <c r="G44" s="71">
        <f t="shared" ref="G44:H44" si="7">SUM(G42:G43)</f>
        <v>0</v>
      </c>
      <c r="H44" s="71">
        <f t="shared" si="7"/>
        <v>0</v>
      </c>
      <c r="I44" s="84"/>
      <c r="J44" s="90"/>
    </row>
    <row r="45" customHeight="1" spans="1:10">
      <c r="A45" s="73">
        <v>5</v>
      </c>
      <c r="B45" s="74" t="s">
        <v>36</v>
      </c>
      <c r="C45" s="75">
        <v>0</v>
      </c>
      <c r="D45" s="73"/>
      <c r="E45" s="75">
        <f t="shared" si="4"/>
        <v>0</v>
      </c>
      <c r="F45" s="68">
        <v>0</v>
      </c>
      <c r="G45" s="66">
        <v>0</v>
      </c>
      <c r="H45" s="66">
        <f t="shared" si="5"/>
        <v>0</v>
      </c>
      <c r="I45" s="81"/>
      <c r="J45" s="86" t="s">
        <v>37</v>
      </c>
    </row>
    <row r="46" customHeight="1" spans="1:10">
      <c r="A46" s="76"/>
      <c r="B46" s="77"/>
      <c r="C46" s="78"/>
      <c r="D46" s="76"/>
      <c r="E46" s="78"/>
      <c r="F46" s="68">
        <v>0</v>
      </c>
      <c r="G46" s="66">
        <v>0</v>
      </c>
      <c r="H46" s="66">
        <f t="shared" ref="H46" si="8">F46+G46</f>
        <v>0</v>
      </c>
      <c r="I46" s="81"/>
      <c r="J46" s="83"/>
    </row>
    <row r="47" s="50" customFormat="1" customHeight="1" spans="1:10">
      <c r="A47" s="69"/>
      <c r="B47" s="70" t="s">
        <v>38</v>
      </c>
      <c r="C47" s="71">
        <f>SUM(C45)</f>
        <v>0</v>
      </c>
      <c r="D47" s="71">
        <f t="shared" ref="D47:E47" si="9">SUM(D45)</f>
        <v>0</v>
      </c>
      <c r="E47" s="71">
        <f t="shared" si="9"/>
        <v>0</v>
      </c>
      <c r="F47" s="72">
        <f>SUM(F45:F46)</f>
        <v>0</v>
      </c>
      <c r="G47" s="71">
        <f>SUM(G45:G46)</f>
        <v>0</v>
      </c>
      <c r="H47" s="71">
        <f t="shared" ref="H47" si="10">SUM(H45:H46)</f>
        <v>0</v>
      </c>
      <c r="I47" s="84"/>
      <c r="J47" s="85"/>
    </row>
    <row r="48" customHeight="1" spans="1:10">
      <c r="A48" s="64">
        <v>6</v>
      </c>
      <c r="B48" s="65" t="s">
        <v>39</v>
      </c>
      <c r="C48" s="66">
        <v>0</v>
      </c>
      <c r="D48" s="67"/>
      <c r="E48" s="66">
        <f t="shared" si="4"/>
        <v>0</v>
      </c>
      <c r="F48" s="68">
        <v>0</v>
      </c>
      <c r="G48" s="66">
        <v>0</v>
      </c>
      <c r="H48" s="66">
        <f t="shared" si="5"/>
        <v>0</v>
      </c>
      <c r="I48" s="81"/>
      <c r="J48" s="86" t="s">
        <v>40</v>
      </c>
    </row>
    <row r="49" customHeight="1" spans="1:10">
      <c r="A49" s="64"/>
      <c r="B49" s="65"/>
      <c r="C49" s="66"/>
      <c r="D49" s="67"/>
      <c r="E49" s="66"/>
      <c r="F49" s="68">
        <v>0</v>
      </c>
      <c r="G49" s="66">
        <v>0</v>
      </c>
      <c r="H49" s="66">
        <f t="shared" si="5"/>
        <v>0</v>
      </c>
      <c r="I49" s="81"/>
      <c r="J49" s="89"/>
    </row>
    <row r="50" customHeight="1" spans="1:10">
      <c r="A50" s="64"/>
      <c r="B50" s="65"/>
      <c r="C50" s="66"/>
      <c r="D50" s="67"/>
      <c r="E50" s="66"/>
      <c r="F50" s="68">
        <v>0</v>
      </c>
      <c r="G50" s="66">
        <v>0</v>
      </c>
      <c r="H50" s="66">
        <f t="shared" si="5"/>
        <v>0</v>
      </c>
      <c r="I50" s="81"/>
      <c r="J50" s="89"/>
    </row>
    <row r="51" customHeight="1" spans="1:10">
      <c r="A51" s="64"/>
      <c r="B51" s="65"/>
      <c r="C51" s="66"/>
      <c r="D51" s="67"/>
      <c r="E51" s="66"/>
      <c r="F51" s="68">
        <v>0</v>
      </c>
      <c r="G51" s="66">
        <v>0</v>
      </c>
      <c r="H51" s="66">
        <f t="shared" si="5"/>
        <v>0</v>
      </c>
      <c r="I51" s="81"/>
      <c r="J51" s="89"/>
    </row>
    <row r="52" s="50" customFormat="1" customHeight="1" spans="1:10">
      <c r="A52" s="69"/>
      <c r="B52" s="70" t="s">
        <v>41</v>
      </c>
      <c r="C52" s="71">
        <f>SUM(C48)</f>
        <v>0</v>
      </c>
      <c r="D52" s="71">
        <f t="shared" ref="D52:E52" si="11">SUM(D48)</f>
        <v>0</v>
      </c>
      <c r="E52" s="71">
        <f t="shared" si="11"/>
        <v>0</v>
      </c>
      <c r="F52" s="72">
        <f>SUM(F48:F51)</f>
        <v>0</v>
      </c>
      <c r="G52" s="71">
        <f t="shared" ref="G52:H52" si="12">SUM(G48:G51)</f>
        <v>0</v>
      </c>
      <c r="H52" s="71">
        <f t="shared" si="12"/>
        <v>0</v>
      </c>
      <c r="I52" s="84"/>
      <c r="J52" s="90"/>
    </row>
    <row r="53" customHeight="1" spans="1:10">
      <c r="A53" s="64">
        <v>7</v>
      </c>
      <c r="B53" s="65" t="s">
        <v>42</v>
      </c>
      <c r="C53" s="66">
        <v>0</v>
      </c>
      <c r="D53" s="67"/>
      <c r="E53" s="66">
        <f t="shared" si="4"/>
        <v>0</v>
      </c>
      <c r="F53" s="68">
        <v>0</v>
      </c>
      <c r="G53" s="66">
        <v>0</v>
      </c>
      <c r="H53" s="66">
        <f t="shared" si="5"/>
        <v>0</v>
      </c>
      <c r="I53" s="81"/>
      <c r="J53" s="91"/>
    </row>
    <row r="54" customHeight="1" spans="1:10">
      <c r="A54" s="64"/>
      <c r="B54" s="65"/>
      <c r="C54" s="66"/>
      <c r="D54" s="67"/>
      <c r="E54" s="66"/>
      <c r="F54" s="68">
        <v>0</v>
      </c>
      <c r="G54" s="66">
        <v>0</v>
      </c>
      <c r="H54" s="66">
        <f t="shared" si="5"/>
        <v>0</v>
      </c>
      <c r="I54" s="81"/>
      <c r="J54" s="92"/>
    </row>
    <row r="55" customHeight="1" spans="1:10">
      <c r="A55" s="64"/>
      <c r="B55" s="65"/>
      <c r="C55" s="66"/>
      <c r="D55" s="67"/>
      <c r="E55" s="66"/>
      <c r="F55" s="68">
        <v>0</v>
      </c>
      <c r="G55" s="66">
        <v>0</v>
      </c>
      <c r="H55" s="66">
        <f t="shared" si="5"/>
        <v>0</v>
      </c>
      <c r="I55" s="81"/>
      <c r="J55" s="92"/>
    </row>
    <row r="56" customHeight="1" spans="1:10">
      <c r="A56" s="64"/>
      <c r="B56" s="65"/>
      <c r="C56" s="66"/>
      <c r="D56" s="67"/>
      <c r="E56" s="66"/>
      <c r="F56" s="68">
        <v>0</v>
      </c>
      <c r="G56" s="66">
        <v>0</v>
      </c>
      <c r="H56" s="66">
        <f t="shared" si="5"/>
        <v>0</v>
      </c>
      <c r="I56" s="81"/>
      <c r="J56" s="92"/>
    </row>
    <row r="57" s="50" customFormat="1" customHeight="1" spans="1:10">
      <c r="A57" s="69"/>
      <c r="B57" s="70" t="s">
        <v>43</v>
      </c>
      <c r="C57" s="71">
        <f>SUM(C53)</f>
        <v>0</v>
      </c>
      <c r="D57" s="71">
        <f t="shared" ref="D57:E57" si="13">SUM(D53)</f>
        <v>0</v>
      </c>
      <c r="E57" s="71">
        <f t="shared" si="13"/>
        <v>0</v>
      </c>
      <c r="F57" s="72">
        <f>SUM(F53:F56)</f>
        <v>0</v>
      </c>
      <c r="G57" s="71">
        <f t="shared" ref="G57:H57" si="14">SUM(G53:G56)</f>
        <v>0</v>
      </c>
      <c r="H57" s="71">
        <f t="shared" si="14"/>
        <v>0</v>
      </c>
      <c r="I57" s="84"/>
      <c r="J57" s="93"/>
    </row>
    <row r="58" customHeight="1" spans="1:10">
      <c r="A58" s="64">
        <v>8</v>
      </c>
      <c r="B58" s="65" t="s">
        <v>44</v>
      </c>
      <c r="C58" s="66">
        <v>0</v>
      </c>
      <c r="D58" s="67"/>
      <c r="E58" s="66">
        <f t="shared" si="4"/>
        <v>0</v>
      </c>
      <c r="F58" s="68">
        <v>0</v>
      </c>
      <c r="G58" s="66">
        <v>0</v>
      </c>
      <c r="H58" s="66">
        <f t="shared" si="5"/>
        <v>0</v>
      </c>
      <c r="I58" s="81"/>
      <c r="J58" s="88" t="s">
        <v>45</v>
      </c>
    </row>
    <row r="59" customHeight="1" spans="1:10">
      <c r="A59" s="64"/>
      <c r="B59" s="65"/>
      <c r="C59" s="66"/>
      <c r="D59" s="67"/>
      <c r="E59" s="66"/>
      <c r="F59" s="68">
        <v>0</v>
      </c>
      <c r="G59" s="66">
        <v>0</v>
      </c>
      <c r="H59" s="66">
        <f t="shared" si="5"/>
        <v>0</v>
      </c>
      <c r="I59" s="81"/>
      <c r="J59" s="89"/>
    </row>
    <row r="60" s="50" customFormat="1" customHeight="1" spans="1:10">
      <c r="A60" s="69"/>
      <c r="B60" s="70" t="s">
        <v>46</v>
      </c>
      <c r="C60" s="71">
        <f>SUM(C58)</f>
        <v>0</v>
      </c>
      <c r="D60" s="71">
        <f t="shared" ref="D60:E60" si="15">SUM(D58)</f>
        <v>0</v>
      </c>
      <c r="E60" s="71">
        <f t="shared" si="15"/>
        <v>0</v>
      </c>
      <c r="F60" s="72">
        <f>SUM(F58:F59)</f>
        <v>0</v>
      </c>
      <c r="G60" s="71">
        <f t="shared" ref="G60:H60" si="16">SUM(G58:G59)</f>
        <v>0</v>
      </c>
      <c r="H60" s="71">
        <f t="shared" si="16"/>
        <v>0</v>
      </c>
      <c r="I60" s="84"/>
      <c r="J60" s="90"/>
    </row>
    <row r="61" customHeight="1" spans="1:10">
      <c r="A61" s="64">
        <v>9</v>
      </c>
      <c r="B61" s="65" t="s">
        <v>47</v>
      </c>
      <c r="C61" s="66">
        <v>0</v>
      </c>
      <c r="D61" s="67"/>
      <c r="E61" s="66">
        <f t="shared" si="4"/>
        <v>0</v>
      </c>
      <c r="F61" s="68">
        <v>0</v>
      </c>
      <c r="G61" s="66">
        <v>0</v>
      </c>
      <c r="H61" s="66">
        <f t="shared" si="5"/>
        <v>0</v>
      </c>
      <c r="I61" s="81"/>
      <c r="J61" s="86" t="s">
        <v>48</v>
      </c>
    </row>
    <row r="62" customHeight="1" spans="1:10">
      <c r="A62" s="64"/>
      <c r="B62" s="65"/>
      <c r="C62" s="66"/>
      <c r="D62" s="67"/>
      <c r="E62" s="66"/>
      <c r="F62" s="68">
        <v>0</v>
      </c>
      <c r="G62" s="66">
        <v>0</v>
      </c>
      <c r="H62" s="66">
        <f t="shared" si="5"/>
        <v>0</v>
      </c>
      <c r="I62" s="81"/>
      <c r="J62" s="83"/>
    </row>
    <row r="63" customHeight="1" spans="1:10">
      <c r="A63" s="64"/>
      <c r="B63" s="65"/>
      <c r="C63" s="66"/>
      <c r="D63" s="67"/>
      <c r="E63" s="66"/>
      <c r="F63" s="68">
        <v>0</v>
      </c>
      <c r="G63" s="66">
        <v>0</v>
      </c>
      <c r="H63" s="66">
        <f t="shared" si="5"/>
        <v>0</v>
      </c>
      <c r="I63" s="81"/>
      <c r="J63" s="83"/>
    </row>
    <row r="64" s="50" customFormat="1" customHeight="1" spans="1:10">
      <c r="A64" s="69"/>
      <c r="B64" s="70" t="s">
        <v>49</v>
      </c>
      <c r="C64" s="71">
        <f>SUM(C61)</f>
        <v>0</v>
      </c>
      <c r="D64" s="71">
        <f t="shared" ref="D64:E64" si="17">SUM(D61)</f>
        <v>0</v>
      </c>
      <c r="E64" s="71">
        <f t="shared" si="17"/>
        <v>0</v>
      </c>
      <c r="F64" s="72">
        <f>SUM(F61:F63)</f>
        <v>0</v>
      </c>
      <c r="G64" s="71">
        <f t="shared" ref="G64:H64" si="18">SUM(G61:G63)</f>
        <v>0</v>
      </c>
      <c r="H64" s="71">
        <f t="shared" si="18"/>
        <v>0</v>
      </c>
      <c r="I64" s="84"/>
      <c r="J64" s="85"/>
    </row>
    <row r="65" customHeight="1" spans="1:10">
      <c r="A65" s="73">
        <v>10</v>
      </c>
      <c r="B65" s="65" t="s">
        <v>50</v>
      </c>
      <c r="C65" s="66">
        <v>0</v>
      </c>
      <c r="D65" s="67"/>
      <c r="E65" s="66">
        <f t="shared" si="4"/>
        <v>0</v>
      </c>
      <c r="F65" s="68">
        <v>0</v>
      </c>
      <c r="G65" s="66">
        <v>0</v>
      </c>
      <c r="H65" s="66">
        <f t="shared" si="5"/>
        <v>0</v>
      </c>
      <c r="I65" s="81"/>
      <c r="J65" s="91"/>
    </row>
    <row r="66" customHeight="1" spans="1:10">
      <c r="A66" s="94"/>
      <c r="B66" s="65"/>
      <c r="C66" s="66"/>
      <c r="D66" s="67"/>
      <c r="E66" s="66"/>
      <c r="F66" s="68">
        <v>0</v>
      </c>
      <c r="G66" s="66">
        <v>0</v>
      </c>
      <c r="H66" s="66">
        <f t="shared" ref="H66:H71" si="19">F66+G66</f>
        <v>0</v>
      </c>
      <c r="I66" s="81"/>
      <c r="J66" s="92"/>
    </row>
    <row r="67" customHeight="1" spans="1:10">
      <c r="A67" s="94"/>
      <c r="B67" s="65"/>
      <c r="C67" s="66"/>
      <c r="D67" s="67"/>
      <c r="E67" s="66"/>
      <c r="F67" s="68">
        <v>0</v>
      </c>
      <c r="G67" s="66">
        <v>0</v>
      </c>
      <c r="H67" s="66">
        <f t="shared" si="19"/>
        <v>0</v>
      </c>
      <c r="I67" s="81"/>
      <c r="J67" s="92"/>
    </row>
    <row r="68" customHeight="1" spans="1:10">
      <c r="A68" s="94"/>
      <c r="B68" s="65"/>
      <c r="C68" s="66"/>
      <c r="D68" s="67"/>
      <c r="E68" s="66"/>
      <c r="F68" s="68">
        <v>0</v>
      </c>
      <c r="G68" s="66">
        <v>0</v>
      </c>
      <c r="H68" s="66">
        <f t="shared" si="19"/>
        <v>0</v>
      </c>
      <c r="I68" s="81"/>
      <c r="J68" s="92"/>
    </row>
    <row r="69" customHeight="1" spans="1:10">
      <c r="A69" s="94"/>
      <c r="B69" s="65"/>
      <c r="C69" s="66"/>
      <c r="D69" s="67"/>
      <c r="E69" s="66"/>
      <c r="F69" s="68">
        <v>0</v>
      </c>
      <c r="G69" s="66">
        <v>0</v>
      </c>
      <c r="H69" s="66">
        <f t="shared" si="19"/>
        <v>0</v>
      </c>
      <c r="I69" s="81"/>
      <c r="J69" s="92"/>
    </row>
    <row r="70" customHeight="1" spans="1:10">
      <c r="A70" s="94"/>
      <c r="B70" s="65"/>
      <c r="C70" s="66"/>
      <c r="D70" s="67"/>
      <c r="E70" s="66"/>
      <c r="F70" s="68">
        <v>0</v>
      </c>
      <c r="G70" s="66">
        <v>0</v>
      </c>
      <c r="H70" s="66">
        <f t="shared" si="19"/>
        <v>0</v>
      </c>
      <c r="I70" s="81"/>
      <c r="J70" s="92"/>
    </row>
    <row r="71" customHeight="1" spans="1:10">
      <c r="A71" s="76"/>
      <c r="B71" s="65"/>
      <c r="C71" s="66"/>
      <c r="D71" s="67"/>
      <c r="E71" s="66"/>
      <c r="F71" s="68">
        <v>0</v>
      </c>
      <c r="G71" s="66">
        <v>0</v>
      </c>
      <c r="H71" s="66">
        <f t="shared" si="19"/>
        <v>0</v>
      </c>
      <c r="I71" s="81"/>
      <c r="J71" s="92"/>
    </row>
    <row r="72" s="50" customFormat="1" customHeight="1" spans="1:10">
      <c r="A72" s="69"/>
      <c r="B72" s="70" t="s">
        <v>51</v>
      </c>
      <c r="C72" s="71">
        <f>SUM(C65)</f>
        <v>0</v>
      </c>
      <c r="D72" s="71">
        <f t="shared" ref="D72:E72" si="20">SUM(D65)</f>
        <v>0</v>
      </c>
      <c r="E72" s="71">
        <f t="shared" si="20"/>
        <v>0</v>
      </c>
      <c r="F72" s="72">
        <f>SUM(F65:F71)</f>
        <v>0</v>
      </c>
      <c r="G72" s="71">
        <f t="shared" ref="G72:H72" si="21">SUM(G65:G71)</f>
        <v>0</v>
      </c>
      <c r="H72" s="71">
        <f t="shared" si="21"/>
        <v>0</v>
      </c>
      <c r="I72" s="84"/>
      <c r="J72" s="93"/>
    </row>
    <row r="73" customHeight="1" spans="1:10">
      <c r="A73" s="69"/>
      <c r="B73" s="70" t="s">
        <v>52</v>
      </c>
      <c r="C73" s="71">
        <f>SUM(C72,C64,C60,C57,C52,C47,C44,C41,C16,C13)</f>
        <v>0</v>
      </c>
      <c r="D73" s="71">
        <f t="shared" ref="D73:H73" si="22">SUM(D72,D64,D60,D57,D52,D47,D44,D41,D16,D13)</f>
        <v>0</v>
      </c>
      <c r="E73" s="71">
        <f t="shared" si="22"/>
        <v>0</v>
      </c>
      <c r="F73" s="72">
        <f t="shared" si="22"/>
        <v>78070.04</v>
      </c>
      <c r="G73" s="71">
        <f t="shared" si="22"/>
        <v>0</v>
      </c>
      <c r="H73" s="71">
        <f t="shared" si="22"/>
        <v>78070.04</v>
      </c>
      <c r="I73" s="84"/>
      <c r="J73" s="106"/>
    </row>
    <row r="77" customHeight="1" spans="1:9">
      <c r="A77" s="95" t="s">
        <v>53</v>
      </c>
      <c r="B77" s="96"/>
      <c r="C77" s="97" t="s">
        <v>54</v>
      </c>
      <c r="D77" s="97"/>
      <c r="E77" s="97" t="s">
        <v>55</v>
      </c>
      <c r="F77" s="98"/>
      <c r="G77" s="97" t="s">
        <v>56</v>
      </c>
      <c r="H77" s="97"/>
      <c r="I77" s="107" t="s">
        <v>57</v>
      </c>
    </row>
    <row r="78" customHeight="1" spans="1:9">
      <c r="A78" s="99">
        <f>E73</f>
        <v>0</v>
      </c>
      <c r="B78" s="100"/>
      <c r="C78" s="100">
        <f>H73</f>
        <v>78070.04</v>
      </c>
      <c r="D78" s="100"/>
      <c r="E78" s="100">
        <f>F73</f>
        <v>78070.04</v>
      </c>
      <c r="F78" s="101"/>
      <c r="G78" s="100">
        <f>G73</f>
        <v>0</v>
      </c>
      <c r="H78" s="100"/>
      <c r="I78" s="108">
        <f>A78-C78</f>
        <v>-78070.04</v>
      </c>
    </row>
    <row r="80" customHeight="1" spans="1:9">
      <c r="A80" s="102" t="s">
        <v>58</v>
      </c>
      <c r="B80" s="103"/>
      <c r="C80" s="104" t="s">
        <v>59</v>
      </c>
      <c r="D80" s="102"/>
      <c r="E80" s="102" t="s">
        <v>60</v>
      </c>
      <c r="F80" s="105"/>
      <c r="G80" s="102" t="s">
        <v>61</v>
      </c>
      <c r="H80" s="102"/>
      <c r="I80" s="103"/>
    </row>
  </sheetData>
  <mergeCells count="76">
    <mergeCell ref="C2:H2"/>
    <mergeCell ref="C6:E6"/>
    <mergeCell ref="F6:I6"/>
    <mergeCell ref="A77:B77"/>
    <mergeCell ref="C77:D77"/>
    <mergeCell ref="E77:F77"/>
    <mergeCell ref="G77:H77"/>
    <mergeCell ref="A78:B78"/>
    <mergeCell ref="C78:D78"/>
    <mergeCell ref="E78:F78"/>
    <mergeCell ref="G78:H78"/>
    <mergeCell ref="A6:A7"/>
    <mergeCell ref="A8:A12"/>
    <mergeCell ref="A14:A15"/>
    <mergeCell ref="A17:A40"/>
    <mergeCell ref="A42:A43"/>
    <mergeCell ref="A45:A46"/>
    <mergeCell ref="A48:A51"/>
    <mergeCell ref="A53:A56"/>
    <mergeCell ref="A58:A59"/>
    <mergeCell ref="A61:A63"/>
    <mergeCell ref="A65:A71"/>
    <mergeCell ref="B6:B7"/>
    <mergeCell ref="B8:B12"/>
    <mergeCell ref="B14:B15"/>
    <mergeCell ref="B17:B40"/>
    <mergeCell ref="B42:B43"/>
    <mergeCell ref="B45:B46"/>
    <mergeCell ref="B48:B51"/>
    <mergeCell ref="B53:B56"/>
    <mergeCell ref="B58:B59"/>
    <mergeCell ref="B61:B63"/>
    <mergeCell ref="B65:B71"/>
    <mergeCell ref="C8:C12"/>
    <mergeCell ref="C14:C15"/>
    <mergeCell ref="C17:C40"/>
    <mergeCell ref="C42:C43"/>
    <mergeCell ref="C45:C46"/>
    <mergeCell ref="C48:C51"/>
    <mergeCell ref="C53:C56"/>
    <mergeCell ref="C58:C59"/>
    <mergeCell ref="C61:C63"/>
    <mergeCell ref="C65:C71"/>
    <mergeCell ref="D8:D12"/>
    <mergeCell ref="D14:D15"/>
    <mergeCell ref="D17:D40"/>
    <mergeCell ref="D42:D43"/>
    <mergeCell ref="D45:D46"/>
    <mergeCell ref="D48:D51"/>
    <mergeCell ref="D53:D56"/>
    <mergeCell ref="D58:D59"/>
    <mergeCell ref="D61:D63"/>
    <mergeCell ref="D65:D71"/>
    <mergeCell ref="E8:E12"/>
    <mergeCell ref="E14:E15"/>
    <mergeCell ref="E17:E40"/>
    <mergeCell ref="E42:E43"/>
    <mergeCell ref="E45:E46"/>
    <mergeCell ref="E48:E51"/>
    <mergeCell ref="E53:E56"/>
    <mergeCell ref="E58:E59"/>
    <mergeCell ref="E61:E63"/>
    <mergeCell ref="E65:E71"/>
    <mergeCell ref="J4:J5"/>
    <mergeCell ref="J6:J7"/>
    <mergeCell ref="J8:J13"/>
    <mergeCell ref="J14:J16"/>
    <mergeCell ref="J17:J41"/>
    <mergeCell ref="J42:J44"/>
    <mergeCell ref="J45:J47"/>
    <mergeCell ref="J48:J52"/>
    <mergeCell ref="J53:J57"/>
    <mergeCell ref="J58:J60"/>
    <mergeCell ref="J61:J64"/>
    <mergeCell ref="J65:J7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63</v>
      </c>
      <c r="E5" s="6"/>
      <c r="F5" s="7"/>
      <c r="G5" s="7"/>
      <c r="H5" s="6" t="s">
        <v>64</v>
      </c>
      <c r="I5" s="5"/>
      <c r="J5" s="7"/>
      <c r="K5" s="35"/>
    </row>
    <row r="6" ht="20.1" customHeight="1" spans="2:11">
      <c r="B6" s="8"/>
      <c r="C6" s="9"/>
      <c r="D6" s="10" t="s">
        <v>65</v>
      </c>
      <c r="E6" s="10"/>
      <c r="F6" s="11"/>
      <c r="G6" s="11"/>
      <c r="H6" s="10" t="s">
        <v>66</v>
      </c>
      <c r="I6" s="9"/>
      <c r="J6" s="11"/>
      <c r="K6" s="36"/>
    </row>
    <row r="7" ht="20.1" customHeight="1" spans="2:11">
      <c r="B7" s="8"/>
      <c r="C7" s="9"/>
      <c r="D7" s="10" t="s">
        <v>67</v>
      </c>
      <c r="E7" s="10"/>
      <c r="F7" s="11"/>
      <c r="G7" s="11"/>
      <c r="H7" s="10" t="s">
        <v>68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0"/>
      <c r="J11" s="41"/>
      <c r="K11" s="42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0"/>
      <c r="J12" s="41"/>
      <c r="K12" s="42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0"/>
      <c r="J13" s="41"/>
      <c r="K13" s="42" t="s">
        <v>78</v>
      </c>
    </row>
    <row r="14" ht="20.1" customHeight="1" spans="2:11">
      <c r="B14" s="22">
        <v>4</v>
      </c>
      <c r="C14" s="23"/>
      <c r="D14" s="26"/>
      <c r="E14" s="22" t="s">
        <v>82</v>
      </c>
      <c r="F14" s="23"/>
      <c r="G14" s="25">
        <v>0</v>
      </c>
      <c r="H14" s="25"/>
      <c r="I14" s="40"/>
      <c r="J14" s="41"/>
      <c r="K14" s="42" t="s">
        <v>83</v>
      </c>
    </row>
    <row r="15" ht="20.1" customHeight="1" spans="2:11">
      <c r="B15" s="22">
        <v>5</v>
      </c>
      <c r="C15" s="23"/>
      <c r="D15" s="24" t="s">
        <v>50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52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59</v>
      </c>
      <c r="G23" s="16" t="s">
        <v>87</v>
      </c>
      <c r="H23" s="16"/>
      <c r="I23" s="16"/>
      <c r="J23" s="16" t="s">
        <v>61</v>
      </c>
      <c r="K23" s="16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63</v>
      </c>
      <c r="E28" s="6"/>
      <c r="F28" s="7">
        <f>F5</f>
        <v>0</v>
      </c>
      <c r="G28" s="7"/>
      <c r="H28" s="6" t="s">
        <v>64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65</v>
      </c>
      <c r="E29" s="10"/>
      <c r="F29" s="11">
        <f>F6</f>
        <v>0</v>
      </c>
      <c r="G29" s="11"/>
      <c r="H29" s="10" t="s">
        <v>66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67</v>
      </c>
      <c r="E30" s="10"/>
      <c r="F30" s="11">
        <f>F7</f>
        <v>0</v>
      </c>
      <c r="G30" s="11"/>
      <c r="H30" s="10" t="s">
        <v>68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69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52</v>
      </c>
      <c r="J33" s="25"/>
      <c r="K33" s="48" t="s">
        <v>75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52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86</v>
      </c>
      <c r="C38" s="16"/>
      <c r="D38" s="16"/>
      <c r="E38" s="16"/>
      <c r="F38" s="16" t="s">
        <v>59</v>
      </c>
      <c r="G38" s="16" t="s">
        <v>87</v>
      </c>
      <c r="H38" s="16"/>
      <c r="I38" s="16"/>
      <c r="J38" s="16" t="s">
        <v>61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2017-11-08T05:40:12Z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