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<sst xmlns="http://schemas.openxmlformats.org/spreadsheetml/2006/main" count="92" uniqueCount="84">
  <si>
    <t>【借款报销单】</t>
  </si>
  <si>
    <t>团号：HMOA-230621-ZJT877</t>
  </si>
  <si>
    <t>会议日期：6月27日-6月28日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</si>
  <si>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</si>
  <si>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</si>
  <si>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</si>
  <si>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</si>
  <si>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</si>
  <si>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</si>
  <si>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</si>
  <si>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</si>
  <si>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</si>
  <si>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</si>
  <si>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</si>
  <si>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</si>
  <si>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</si>
  <si>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</si>
  <si>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</si>
  <si>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</si>
  <si>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</si>
  <si>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</si>
  <si>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</si>
  <si>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</si>
  <si>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</si>
  <si>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</si>
  <si>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</si>
  <si>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</si>
  <si>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</si>
  <si>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</si>
  <si>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</si>
  <si>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</si>
  <si>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</si>
  <si>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</si>
  <si>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</si>
  <si>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</si>
  <si>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</si>
  <si>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</si>
  <si>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</si>
  <si>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</si>
  <si>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</si>
  <si>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</si>
  <si>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</si>
  <si>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</si>
  <si>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</si>
  <si>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</si>
  <si>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</si>
  <si>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</si>
  <si>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</si>
  <si>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</si>
  <si>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</si>
  <si>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</si>
  <si>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</si>
  <si>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</si>
  <si>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</si>
  <si>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</si>
  <si>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</si>
  <si>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</si>
  <si>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</si>
  <si>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</si>
  <si>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</si>
  <si>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</si>
  <si>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</si>
  <si>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</si>
  <si>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2023年6月5日-6月8日</t>
  </si>
  <si>
    <t>报销日期:</t>
  </si>
  <si>
    <t>团号:</t>
  </si>
  <si>
    <t>HMZA-230605-ZJT806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</si>
  <si>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</si>
  <si>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</si>
  <si>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</si>
  <si>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</si>
  <si>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</si>
  <si>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</si>
  <si>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</si>
  <si>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</si>
  <si>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</si>
  <si>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</si>
  <si>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6月5-8日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</si>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</sst>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" workbookViewId="0">
      <selection activeCell="J60" sqref="J60"/>
    </sheetView>
  </sheetViews>
  <sheetFormatPr defaultColWidth="9" defaultRowHeight="21" customHeight="1"/>
  <cols>
    <col min="1" max="1" width="9" style="49"/>
    <col min="2" max="2" width="16.75" customWidth="1"/>
    <col min="3" max="3" width="11.8888888888889" style="50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>C22*D22</f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>C25*D25</f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12000</v>
      </c>
      <c r="D45" s="62">
        <v>1</v>
      </c>
      <c r="E45" s="61">
        <f>C45*D45</f>
        <v>12000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8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8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8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8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8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8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12000</v>
      </c>
      <c r="D52" s="65">
        <f t="shared" ref="D52:E52" si="19">SUM(D45)</f>
        <v>1</v>
      </c>
      <c r="E52" s="65">
        <f t="shared" si="19"/>
        <v>12000</v>
      </c>
      <c r="F52" s="65">
        <f>SUM(F45:F51)</f>
        <v>0</v>
      </c>
      <c r="G52" s="65">
        <f t="shared" ref="G52:H52" si="20">SUM(G45:G51)</f>
        <v>0</v>
      </c>
      <c r="H52" s="65">
        <f t="shared" si="20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12000</v>
      </c>
      <c r="D53" s="65">
        <f t="shared" ref="D53:H53" si="21">SUM(D52,D44,D40,D37,D32,D27,D24,D21,D16,D13)</f>
        <v>1</v>
      </c>
      <c r="E53" s="65">
        <f t="shared" si="21"/>
        <v>12000</v>
      </c>
      <c r="F53" s="65">
        <f t="shared" si="21"/>
        <v>0</v>
      </c>
      <c r="G53" s="65">
        <f t="shared" si="21"/>
        <v>0</v>
      </c>
      <c r="H53" s="65">
        <f t="shared" si="21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12000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12000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T25" sqref="T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6"/>
      <c r="J7" s="12">
        <v>45089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39"/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526.13+69.41+183.36</f>
        <v>778.9</v>
      </c>
      <c r="H12" s="26">
        <f>526.13+69.41+183.36</f>
        <v>778.9</v>
      </c>
      <c r="I12" s="39">
        <v>0</v>
      </c>
      <c r="J12" s="40"/>
      <c r="K12" s="42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39"/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152+168.49+40.75</f>
        <v>361.24</v>
      </c>
      <c r="H14" s="26">
        <f>152+168.49+40.75</f>
        <v>361.24</v>
      </c>
      <c r="I14" s="39">
        <v>0</v>
      </c>
      <c r="J14" s="40"/>
      <c r="K14" s="42" t="s">
        <v>77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1140.14</v>
      </c>
      <c r="H18" s="31">
        <f>SUM(H11:H17)</f>
        <v>1140.14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1140.14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1140.14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2023-06-19T04:44:17Z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180B2E4CC5824463A5E45244A8FEAF49_13</vt:lpwstr>
  </property>
</Properties>
</file>