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7C934DC2-AABD-6E44-9B1F-2CE197668E0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3" l="1"/>
  <c r="H24" i="3"/>
  <c r="H26" i="3"/>
  <c r="H53" i="3"/>
  <c r="H52" i="3"/>
  <c r="H41" i="3"/>
  <c r="H40" i="3"/>
  <c r="H27" i="3"/>
  <c r="H23" i="3"/>
  <c r="H22" i="3"/>
  <c r="H31" i="3"/>
  <c r="H30" i="3"/>
  <c r="H33" i="3"/>
  <c r="H32" i="3"/>
  <c r="E30" i="3"/>
  <c r="E34" i="3" s="1"/>
  <c r="E35" i="3"/>
  <c r="E39" i="3" s="1"/>
  <c r="G30" i="2"/>
  <c r="G34" i="3"/>
  <c r="H30" i="2"/>
  <c r="B33" i="2" s="1"/>
  <c r="K33" i="2" s="1"/>
  <c r="H35" i="3"/>
  <c r="H36" i="3"/>
  <c r="H37" i="3"/>
  <c r="H38" i="3"/>
  <c r="C59" i="3"/>
  <c r="C60" i="3" s="1"/>
  <c r="C51" i="3"/>
  <c r="C47" i="3"/>
  <c r="C44" i="3"/>
  <c r="C39" i="3"/>
  <c r="C34" i="3"/>
  <c r="C29" i="3"/>
  <c r="C21" i="3"/>
  <c r="C16" i="3"/>
  <c r="C13" i="3"/>
  <c r="J40" i="2"/>
  <c r="I48" i="2"/>
  <c r="H48" i="2"/>
  <c r="F40" i="2"/>
  <c r="I30" i="2"/>
  <c r="G33" i="2"/>
  <c r="E52" i="3"/>
  <c r="E59" i="3" s="1"/>
  <c r="E48" i="3"/>
  <c r="E51" i="3" s="1"/>
  <c r="E45" i="3"/>
  <c r="E47" i="3" s="1"/>
  <c r="E40" i="3"/>
  <c r="E44" i="3" s="1"/>
  <c r="E22" i="3"/>
  <c r="E29" i="3" s="1"/>
  <c r="E17" i="3"/>
  <c r="E21" i="3"/>
  <c r="E14" i="3"/>
  <c r="E16" i="3" s="1"/>
  <c r="E8" i="3"/>
  <c r="E13" i="3" s="1"/>
  <c r="H54" i="3"/>
  <c r="H55" i="3"/>
  <c r="H56" i="3"/>
  <c r="H57" i="3"/>
  <c r="H58" i="3"/>
  <c r="H48" i="3"/>
  <c r="H49" i="3"/>
  <c r="H50" i="3"/>
  <c r="H45" i="3"/>
  <c r="H46" i="3"/>
  <c r="H42" i="3"/>
  <c r="H43" i="3"/>
  <c r="H28" i="3"/>
  <c r="H17" i="3"/>
  <c r="H18" i="3"/>
  <c r="H19" i="3"/>
  <c r="H20" i="3"/>
  <c r="H14" i="3"/>
  <c r="H15" i="3"/>
  <c r="H16" i="3" s="1"/>
  <c r="H8" i="3"/>
  <c r="H9" i="3"/>
  <c r="H10" i="3"/>
  <c r="H11" i="3"/>
  <c r="H12" i="3"/>
  <c r="G59" i="3"/>
  <c r="G51" i="3"/>
  <c r="G47" i="3"/>
  <c r="G44" i="3"/>
  <c r="G39" i="3"/>
  <c r="G29" i="3"/>
  <c r="G21" i="3"/>
  <c r="G16" i="3"/>
  <c r="G13" i="3"/>
  <c r="F59" i="3"/>
  <c r="F51" i="3"/>
  <c r="F47" i="3"/>
  <c r="F44" i="3"/>
  <c r="F39" i="3"/>
  <c r="F34" i="3"/>
  <c r="F29" i="3"/>
  <c r="F21" i="3"/>
  <c r="F16" i="3"/>
  <c r="F13" i="3"/>
  <c r="D59" i="3"/>
  <c r="D51" i="3"/>
  <c r="D47" i="3"/>
  <c r="D44" i="3"/>
  <c r="D39" i="3"/>
  <c r="D34" i="3"/>
  <c r="D29" i="3"/>
  <c r="D21" i="3"/>
  <c r="D16" i="3"/>
  <c r="D13" i="3"/>
  <c r="H34" i="3" l="1"/>
  <c r="D60" i="3"/>
  <c r="H51" i="3"/>
  <c r="H21" i="3"/>
  <c r="H44" i="3"/>
  <c r="H47" i="3"/>
  <c r="H29" i="3"/>
  <c r="F60" i="3"/>
  <c r="E65" i="3" s="1"/>
  <c r="E60" i="3"/>
  <c r="A65" i="3" s="1"/>
  <c r="H59" i="3"/>
  <c r="H39" i="3"/>
  <c r="H13" i="3"/>
  <c r="G60" i="3"/>
  <c r="G65" i="3" s="1"/>
  <c r="H60" i="3" l="1"/>
  <c r="C65" i="3" s="1"/>
  <c r="I65" i="3" s="1"/>
</calcChain>
</file>

<file path=xl/sharedStrings.xml><?xml version="1.0" encoding="utf-8"?>
<sst xmlns="http://schemas.openxmlformats.org/spreadsheetml/2006/main" count="114" uniqueCount="94">
  <si>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</si>
  <si>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</si>
  <si>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</si>
  <si>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</si>
  <si>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</si>
  <si>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</si>
  <si>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</si>
  <si>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</si>
  <si>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</si>
  <si>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</si>
  <si>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</si>
  <si>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</si>
  <si>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</si>
  <si>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</si>
  <si>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</si>
  <si>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</si>
  <si>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</si>
  <si>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</si>
  <si>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</si>
  <si>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</si>
  <si>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</si>
  <si>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</si>
  <si>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</si>
  <si>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</si>
  <si>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</si>
  <si>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</si>
  <si>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</si>
  <si>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</si>
  <si>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</si>
  <si>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</si>
  <si>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</si>
  <si>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</si>
  <si>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</si>
  <si>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</si>
  <si>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</si>
  <si>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</si>
  <si>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</si>
  <si>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</si>
  <si>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</si>
  <si>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</si>
  <si>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</si>
  <si>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</si>
  <si>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</si>
  <si>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</si>
  <si>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</si>
  <si>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</si>
  <si>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</si>
  <si>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</si>
  <si>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</si>
  <si>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</si>
  <si>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</si>
  <si>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</si>
  <si>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</si>
  <si>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</si>
  <si>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</si>
  <si>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</si>
  <si>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</si>
  <si>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</si>
  <si>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</si>
  <si>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</si>
  <si>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</si>
  <si>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</si>
  <si>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</si>
  <si>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</si>
  <si>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</si>
  <si>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</si>
  <si>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</si>
  <si>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</si>
  <si>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</si>
  <si>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</si>
  <si>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</si>
  <si>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</si>
  <si>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</si>
  <si>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</si>
  <si>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</si>
  <si>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</si>
  <si>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</si>
  <si>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</si>
  <si>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</si>
  <si>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</si>
  <si>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</si>
  <si>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</si>
  <si>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</si>
  <si>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</si>
  <si>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团号：HMZA-250109-ZJT182</t>
    <phoneticPr fontId="12" type="noConversion"/>
  </si>
  <si>
    <t>会议日期：2025.1.15</t>
    <phoneticPr fontId="12" type="noConversion"/>
  </si>
  <si>
    <t>1.12晚餐</t>
    <phoneticPr fontId="12" type="noConversion"/>
  </si>
  <si>
    <t>桌卡制作</t>
    <phoneticPr fontId="12" type="noConversion"/>
  </si>
  <si>
    <t>1.10午餐</t>
    <phoneticPr fontId="12" type="noConversion"/>
  </si>
  <si>
    <t>1.10咖啡</t>
    <phoneticPr fontId="12" type="noConversion"/>
  </si>
  <si>
    <t>1.7咖啡</t>
    <phoneticPr fontId="12" type="noConversion"/>
  </si>
  <si>
    <t>1.20晚餐</t>
    <phoneticPr fontId="12" type="noConversion"/>
  </si>
  <si>
    <t>1.16晚餐</t>
    <phoneticPr fontId="12" type="noConversion"/>
  </si>
  <si>
    <t>鲜花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</si>
</sst>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37" workbookViewId="0">
      <selection activeCell="I36" sqref="I36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5" width="10.6640625" bestFit="1" customWidth="1"/>
    <col min="6" max="6" width="12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0"/>
      <c r="J2" s="40"/>
      <c r="K2" s="40"/>
      <c r="L2" s="40"/>
    </row>
    <row r="4" spans="1:12" ht="21" customHeight="1">
      <c r="H4" s="62" t="s">
        <v>84</v>
      </c>
      <c r="I4" s="62"/>
      <c r="J4" s="62" t="s">
        <v>85</v>
      </c>
    </row>
    <row r="5" spans="1:12" ht="21" customHeight="1">
      <c r="H5" s="63"/>
      <c r="I5" s="63"/>
      <c r="J5" s="63"/>
    </row>
    <row r="6" spans="1:12" ht="21" customHeight="1">
      <c r="A6" s="72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>
      <c r="A7" s="72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73">
        <v>1</v>
      </c>
      <c r="B8" s="71" t="s">
        <v>13</v>
      </c>
      <c r="C8" s="51">
        <v>0</v>
      </c>
      <c r="D8" s="52"/>
      <c r="E8" s="51">
        <f>C8*D8</f>
        <v>0</v>
      </c>
      <c r="F8" s="34">
        <v>0</v>
      </c>
      <c r="G8" s="34">
        <v>0</v>
      </c>
      <c r="H8" s="34">
        <f t="shared" ref="H8:H50" si="0">F8+G8</f>
        <v>0</v>
      </c>
      <c r="I8" s="41"/>
      <c r="J8" s="53" t="s">
        <v>14</v>
      </c>
    </row>
    <row r="9" spans="1:12" ht="21" customHeight="1">
      <c r="A9" s="73"/>
      <c r="B9" s="71"/>
      <c r="C9" s="51"/>
      <c r="D9" s="52"/>
      <c r="E9" s="51"/>
      <c r="F9" s="34">
        <v>0</v>
      </c>
      <c r="G9" s="34">
        <v>0</v>
      </c>
      <c r="H9" s="34">
        <f t="shared" si="0"/>
        <v>0</v>
      </c>
      <c r="I9" s="41"/>
      <c r="J9" s="54"/>
    </row>
    <row r="10" spans="1:12" ht="21" customHeight="1">
      <c r="A10" s="73"/>
      <c r="B10" s="71"/>
      <c r="C10" s="51"/>
      <c r="D10" s="52"/>
      <c r="E10" s="51"/>
      <c r="F10" s="34">
        <v>0</v>
      </c>
      <c r="G10" s="34">
        <v>0</v>
      </c>
      <c r="H10" s="34">
        <f t="shared" si="0"/>
        <v>0</v>
      </c>
      <c r="I10" s="41"/>
      <c r="J10" s="54"/>
    </row>
    <row r="11" spans="1:12" ht="21" customHeight="1">
      <c r="A11" s="73"/>
      <c r="B11" s="71"/>
      <c r="C11" s="51"/>
      <c r="D11" s="52"/>
      <c r="E11" s="51"/>
      <c r="F11" s="34">
        <v>0</v>
      </c>
      <c r="G11" s="34">
        <v>0</v>
      </c>
      <c r="H11" s="34">
        <f t="shared" si="0"/>
        <v>0</v>
      </c>
      <c r="I11" s="41"/>
      <c r="J11" s="54"/>
    </row>
    <row r="12" spans="1:12" ht="21" customHeight="1">
      <c r="A12" s="73"/>
      <c r="B12" s="71"/>
      <c r="C12" s="51"/>
      <c r="D12" s="52"/>
      <c r="E12" s="51"/>
      <c r="F12" s="34">
        <v>0</v>
      </c>
      <c r="G12" s="34">
        <v>0</v>
      </c>
      <c r="H12" s="34">
        <f t="shared" si="0"/>
        <v>0</v>
      </c>
      <c r="I12" s="41"/>
      <c r="J12" s="54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5"/>
    </row>
    <row r="14" spans="1:12" ht="21" customHeight="1">
      <c r="A14" s="69">
        <v>2</v>
      </c>
      <c r="B14" s="82" t="s">
        <v>16</v>
      </c>
      <c r="C14" s="65">
        <v>0</v>
      </c>
      <c r="D14" s="69"/>
      <c r="E14" s="65">
        <f t="shared" ref="E14:E52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3" t="s">
        <v>17</v>
      </c>
    </row>
    <row r="15" spans="1:12" ht="21" customHeight="1">
      <c r="A15" s="70"/>
      <c r="B15" s="83"/>
      <c r="C15" s="66"/>
      <c r="D15" s="70"/>
      <c r="E15" s="66"/>
      <c r="F15" s="34">
        <v>0</v>
      </c>
      <c r="G15" s="34">
        <v>0</v>
      </c>
      <c r="H15" s="34">
        <f t="shared" ref="H15" si="3">F15+G15</f>
        <v>0</v>
      </c>
      <c r="I15" s="41"/>
      <c r="J15" s="54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5"/>
    </row>
    <row r="17" spans="1:10" ht="21" customHeight="1">
      <c r="A17" s="73">
        <v>3</v>
      </c>
      <c r="B17" s="71" t="s">
        <v>19</v>
      </c>
      <c r="C17" s="51">
        <v>0</v>
      </c>
      <c r="D17" s="52"/>
      <c r="E17" s="51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59" t="s">
        <v>20</v>
      </c>
    </row>
    <row r="18" spans="1:10" ht="21" customHeight="1">
      <c r="A18" s="73"/>
      <c r="B18" s="71"/>
      <c r="C18" s="51"/>
      <c r="D18" s="52"/>
      <c r="E18" s="51"/>
      <c r="F18" s="34">
        <v>0</v>
      </c>
      <c r="G18" s="34">
        <v>0</v>
      </c>
      <c r="H18" s="34">
        <f t="shared" si="0"/>
        <v>0</v>
      </c>
      <c r="I18" s="41"/>
      <c r="J18" s="60"/>
    </row>
    <row r="19" spans="1:10" ht="21" customHeight="1">
      <c r="A19" s="73"/>
      <c r="B19" s="71"/>
      <c r="C19" s="51"/>
      <c r="D19" s="52"/>
      <c r="E19" s="51"/>
      <c r="F19" s="34">
        <v>0</v>
      </c>
      <c r="G19" s="34">
        <v>0</v>
      </c>
      <c r="H19" s="34">
        <f t="shared" si="0"/>
        <v>0</v>
      </c>
      <c r="I19" s="41"/>
      <c r="J19" s="60"/>
    </row>
    <row r="20" spans="1:10" ht="21" customHeight="1">
      <c r="A20" s="73"/>
      <c r="B20" s="71"/>
      <c r="C20" s="51"/>
      <c r="D20" s="52"/>
      <c r="E20" s="51"/>
      <c r="F20" s="34">
        <v>0</v>
      </c>
      <c r="G20" s="34">
        <v>0</v>
      </c>
      <c r="H20" s="34">
        <f t="shared" si="0"/>
        <v>0</v>
      </c>
      <c r="I20" s="41"/>
      <c r="J20" s="60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1"/>
    </row>
    <row r="22" spans="1:10" ht="21" customHeight="1">
      <c r="A22" s="73">
        <v>4</v>
      </c>
      <c r="B22" s="71" t="s">
        <v>22</v>
      </c>
      <c r="C22" s="51">
        <v>0</v>
      </c>
      <c r="D22" s="52"/>
      <c r="E22" s="51">
        <f t="shared" si="2"/>
        <v>0</v>
      </c>
      <c r="F22" s="34">
        <v>851</v>
      </c>
      <c r="G22" s="34">
        <v>0</v>
      </c>
      <c r="H22" s="34">
        <f t="shared" ref="H22:H27" si="6">F22+G22</f>
        <v>851</v>
      </c>
      <c r="I22" s="50" t="s">
        <v>86</v>
      </c>
      <c r="J22" s="59" t="s">
        <v>23</v>
      </c>
    </row>
    <row r="23" spans="1:10" ht="21" customHeight="1">
      <c r="A23" s="73"/>
      <c r="B23" s="71"/>
      <c r="C23" s="51"/>
      <c r="D23" s="52"/>
      <c r="E23" s="51"/>
      <c r="F23" s="34">
        <v>199</v>
      </c>
      <c r="G23" s="34">
        <v>0</v>
      </c>
      <c r="H23" s="34">
        <f t="shared" si="6"/>
        <v>199</v>
      </c>
      <c r="I23" s="50" t="s">
        <v>88</v>
      </c>
      <c r="J23" s="60"/>
    </row>
    <row r="24" spans="1:10" ht="21" customHeight="1">
      <c r="A24" s="73"/>
      <c r="B24" s="71"/>
      <c r="C24" s="51"/>
      <c r="D24" s="52"/>
      <c r="E24" s="51"/>
      <c r="F24" s="34">
        <v>416.2</v>
      </c>
      <c r="G24" s="34">
        <v>0</v>
      </c>
      <c r="H24" s="34">
        <f t="shared" si="6"/>
        <v>416.2</v>
      </c>
      <c r="I24" s="50" t="s">
        <v>89</v>
      </c>
      <c r="J24" s="60"/>
    </row>
    <row r="25" spans="1:10" ht="21" customHeight="1">
      <c r="A25" s="73"/>
      <c r="B25" s="71"/>
      <c r="C25" s="51"/>
      <c r="D25" s="52"/>
      <c r="E25" s="51"/>
      <c r="F25" s="34">
        <v>0</v>
      </c>
      <c r="G25" s="34">
        <v>431</v>
      </c>
      <c r="H25" s="34">
        <f t="shared" ref="H25" si="7">F25+G25</f>
        <v>431</v>
      </c>
      <c r="I25" s="50" t="s">
        <v>90</v>
      </c>
      <c r="J25" s="60"/>
    </row>
    <row r="26" spans="1:10" ht="21" customHeight="1">
      <c r="A26" s="73"/>
      <c r="B26" s="71"/>
      <c r="C26" s="51"/>
      <c r="D26" s="52"/>
      <c r="E26" s="51"/>
      <c r="F26" s="34">
        <v>7455</v>
      </c>
      <c r="G26" s="34">
        <v>0</v>
      </c>
      <c r="H26" s="34">
        <f t="shared" ref="H26" si="8">F26+G26</f>
        <v>7455</v>
      </c>
      <c r="I26" s="50" t="s">
        <v>91</v>
      </c>
      <c r="J26" s="60"/>
    </row>
    <row r="27" spans="1:10" ht="21" customHeight="1">
      <c r="A27" s="73"/>
      <c r="B27" s="71"/>
      <c r="C27" s="51"/>
      <c r="D27" s="52"/>
      <c r="E27" s="51"/>
      <c r="F27" s="34">
        <v>10639</v>
      </c>
      <c r="G27" s="34">
        <v>0</v>
      </c>
      <c r="H27" s="34">
        <f t="shared" si="6"/>
        <v>10639</v>
      </c>
      <c r="I27" s="50" t="s">
        <v>92</v>
      </c>
      <c r="J27" s="60"/>
    </row>
    <row r="28" spans="1:10" ht="21" customHeight="1">
      <c r="A28" s="73"/>
      <c r="B28" s="71"/>
      <c r="C28" s="51"/>
      <c r="D28" s="52"/>
      <c r="E28" s="51"/>
      <c r="F28" s="34">
        <v>0</v>
      </c>
      <c r="G28" s="34">
        <v>0</v>
      </c>
      <c r="H28" s="34">
        <f t="shared" si="0"/>
        <v>0</v>
      </c>
      <c r="I28" s="41"/>
      <c r="J28" s="60"/>
    </row>
    <row r="29" spans="1:10" s="27" customFormat="1" ht="21" customHeight="1">
      <c r="A29" s="35"/>
      <c r="B29" s="36" t="s">
        <v>24</v>
      </c>
      <c r="C29" s="37">
        <f>SUM(C22)</f>
        <v>0</v>
      </c>
      <c r="D29" s="37">
        <f t="shared" ref="D29:E29" si="9">SUM(D22)</f>
        <v>0</v>
      </c>
      <c r="E29" s="37">
        <f t="shared" si="9"/>
        <v>0</v>
      </c>
      <c r="F29" s="37">
        <f>SUM(F22:F28)</f>
        <v>19560.2</v>
      </c>
      <c r="G29" s="37">
        <f t="shared" ref="G29:H29" si="10">SUM(G22:G28)</f>
        <v>431</v>
      </c>
      <c r="H29" s="37">
        <f t="shared" si="10"/>
        <v>19991.2</v>
      </c>
      <c r="I29" s="42"/>
      <c r="J29" s="61"/>
    </row>
    <row r="30" spans="1:10" ht="21" customHeight="1">
      <c r="A30" s="69">
        <v>5</v>
      </c>
      <c r="B30" s="82" t="s">
        <v>25</v>
      </c>
      <c r="C30" s="65">
        <v>0</v>
      </c>
      <c r="D30" s="65"/>
      <c r="E30" s="51">
        <f>C30*D30</f>
        <v>0</v>
      </c>
      <c r="F30" s="34">
        <v>21400</v>
      </c>
      <c r="G30" s="34">
        <v>0</v>
      </c>
      <c r="H30" s="34">
        <f t="shared" ref="H30:H31" si="11">F30+G30</f>
        <v>21400</v>
      </c>
      <c r="I30" s="50" t="s">
        <v>93</v>
      </c>
      <c r="J30" s="53" t="s">
        <v>26</v>
      </c>
    </row>
    <row r="31" spans="1:10" ht="21" customHeight="1">
      <c r="A31" s="74"/>
      <c r="B31" s="84"/>
      <c r="C31" s="68"/>
      <c r="D31" s="68"/>
      <c r="E31" s="51"/>
      <c r="F31" s="34">
        <v>0</v>
      </c>
      <c r="G31" s="34">
        <v>0</v>
      </c>
      <c r="H31" s="34">
        <f t="shared" si="11"/>
        <v>0</v>
      </c>
      <c r="I31" s="34"/>
      <c r="J31" s="54"/>
    </row>
    <row r="32" spans="1:10" ht="21" customHeight="1">
      <c r="A32" s="74"/>
      <c r="B32" s="84"/>
      <c r="C32" s="68"/>
      <c r="D32" s="68"/>
      <c r="E32" s="51"/>
      <c r="F32" s="34">
        <v>0</v>
      </c>
      <c r="G32" s="34">
        <v>0</v>
      </c>
      <c r="H32" s="34">
        <f t="shared" ref="H32:H33" si="12">F32+G32</f>
        <v>0</v>
      </c>
      <c r="I32" s="41"/>
      <c r="J32" s="54"/>
    </row>
    <row r="33" spans="1:10" ht="21" customHeight="1">
      <c r="A33" s="70"/>
      <c r="B33" s="83"/>
      <c r="C33" s="66"/>
      <c r="D33" s="66"/>
      <c r="E33" s="51"/>
      <c r="F33" s="34">
        <v>0</v>
      </c>
      <c r="G33" s="34">
        <v>0</v>
      </c>
      <c r="H33" s="34">
        <f t="shared" si="12"/>
        <v>0</v>
      </c>
      <c r="I33" s="41"/>
      <c r="J33" s="54"/>
    </row>
    <row r="34" spans="1:10" s="27" customFormat="1" ht="21" customHeight="1">
      <c r="A34" s="35"/>
      <c r="B34" s="36" t="s">
        <v>27</v>
      </c>
      <c r="C34" s="37">
        <f>SUM(C30)</f>
        <v>0</v>
      </c>
      <c r="D34" s="37">
        <f>SUM(D30)</f>
        <v>0</v>
      </c>
      <c r="E34" s="37">
        <f>SUM(E30:E33)</f>
        <v>0</v>
      </c>
      <c r="F34" s="37">
        <f>SUM(F30:F33)</f>
        <v>21400</v>
      </c>
      <c r="G34" s="37">
        <f>SUM(G30:G33)</f>
        <v>0</v>
      </c>
      <c r="H34" s="37">
        <f>SUM(H30:H33)</f>
        <v>21400</v>
      </c>
      <c r="I34" s="42"/>
      <c r="J34" s="55"/>
    </row>
    <row r="35" spans="1:10" ht="21" customHeight="1">
      <c r="A35" s="73">
        <v>6</v>
      </c>
      <c r="B35" s="71" t="s">
        <v>28</v>
      </c>
      <c r="C35" s="51">
        <v>0</v>
      </c>
      <c r="D35" s="52"/>
      <c r="E35" s="51">
        <f>C35*D35</f>
        <v>0</v>
      </c>
      <c r="F35" s="34">
        <v>0</v>
      </c>
      <c r="G35" s="34">
        <v>0</v>
      </c>
      <c r="H35" s="34">
        <f t="shared" si="0"/>
        <v>0</v>
      </c>
      <c r="I35" s="41"/>
      <c r="J35" s="53" t="s">
        <v>29</v>
      </c>
    </row>
    <row r="36" spans="1:10" ht="21" customHeight="1">
      <c r="A36" s="73"/>
      <c r="B36" s="71"/>
      <c r="C36" s="51"/>
      <c r="D36" s="52"/>
      <c r="E36" s="51"/>
      <c r="F36" s="34">
        <v>0</v>
      </c>
      <c r="G36" s="34">
        <v>0</v>
      </c>
      <c r="H36" s="34">
        <f t="shared" si="0"/>
        <v>0</v>
      </c>
      <c r="I36" s="41"/>
      <c r="J36" s="60"/>
    </row>
    <row r="37" spans="1:10" ht="21" customHeight="1">
      <c r="A37" s="73"/>
      <c r="B37" s="71"/>
      <c r="C37" s="51"/>
      <c r="D37" s="52"/>
      <c r="E37" s="51"/>
      <c r="F37" s="34">
        <v>0</v>
      </c>
      <c r="G37" s="34">
        <v>0</v>
      </c>
      <c r="H37" s="34">
        <f t="shared" si="0"/>
        <v>0</v>
      </c>
      <c r="I37" s="41"/>
      <c r="J37" s="60"/>
    </row>
    <row r="38" spans="1:10" ht="21" customHeight="1">
      <c r="A38" s="73"/>
      <c r="B38" s="71"/>
      <c r="C38" s="51"/>
      <c r="D38" s="52"/>
      <c r="E38" s="51"/>
      <c r="F38" s="34">
        <v>0</v>
      </c>
      <c r="G38" s="34">
        <v>0</v>
      </c>
      <c r="H38" s="34">
        <f t="shared" si="0"/>
        <v>0</v>
      </c>
      <c r="I38" s="41"/>
      <c r="J38" s="60"/>
    </row>
    <row r="39" spans="1:10" s="27" customFormat="1" ht="21" customHeight="1">
      <c r="A39" s="35"/>
      <c r="B39" s="36" t="s">
        <v>30</v>
      </c>
      <c r="C39" s="37">
        <f>SUM(C35)</f>
        <v>0</v>
      </c>
      <c r="D39" s="37">
        <f t="shared" ref="D39:E39" si="13">SUM(D35)</f>
        <v>0</v>
      </c>
      <c r="E39" s="37">
        <f t="shared" si="13"/>
        <v>0</v>
      </c>
      <c r="F39" s="37">
        <f>SUM(F35:F38)</f>
        <v>0</v>
      </c>
      <c r="G39" s="37">
        <f t="shared" ref="G39" si="14">SUM(G35:G38)</f>
        <v>0</v>
      </c>
      <c r="H39" s="37">
        <f>SUM(H35:H38)</f>
        <v>0</v>
      </c>
      <c r="I39" s="42"/>
      <c r="J39" s="61"/>
    </row>
    <row r="40" spans="1:10" ht="21" customHeight="1">
      <c r="A40" s="73">
        <v>7</v>
      </c>
      <c r="B40" s="71" t="s">
        <v>31</v>
      </c>
      <c r="C40" s="51">
        <v>0</v>
      </c>
      <c r="D40" s="52"/>
      <c r="E40" s="51">
        <f t="shared" si="2"/>
        <v>0</v>
      </c>
      <c r="F40" s="34">
        <v>320</v>
      </c>
      <c r="G40" s="34">
        <v>0</v>
      </c>
      <c r="H40" s="34">
        <f t="shared" ref="H40:H41" si="15">F40+G40</f>
        <v>320</v>
      </c>
      <c r="I40" s="50" t="s">
        <v>87</v>
      </c>
      <c r="J40" s="56"/>
    </row>
    <row r="41" spans="1:10" ht="21" customHeight="1">
      <c r="A41" s="73"/>
      <c r="B41" s="71"/>
      <c r="C41" s="51"/>
      <c r="D41" s="52"/>
      <c r="E41" s="51"/>
      <c r="F41" s="34">
        <v>0</v>
      </c>
      <c r="G41" s="34">
        <v>0</v>
      </c>
      <c r="H41" s="34">
        <f t="shared" si="15"/>
        <v>0</v>
      </c>
      <c r="I41" s="50"/>
      <c r="J41" s="57"/>
    </row>
    <row r="42" spans="1:10" ht="21" customHeight="1">
      <c r="A42" s="73"/>
      <c r="B42" s="71"/>
      <c r="C42" s="51"/>
      <c r="D42" s="52"/>
      <c r="E42" s="51"/>
      <c r="F42" s="34">
        <v>0</v>
      </c>
      <c r="G42" s="34">
        <v>0</v>
      </c>
      <c r="H42" s="34">
        <f t="shared" si="0"/>
        <v>0</v>
      </c>
      <c r="I42" s="41"/>
      <c r="J42" s="57"/>
    </row>
    <row r="43" spans="1:10" ht="21" customHeight="1">
      <c r="A43" s="73"/>
      <c r="B43" s="71"/>
      <c r="C43" s="51"/>
      <c r="D43" s="52"/>
      <c r="E43" s="51"/>
      <c r="F43" s="34">
        <v>0</v>
      </c>
      <c r="G43" s="34">
        <v>0</v>
      </c>
      <c r="H43" s="34">
        <f t="shared" si="0"/>
        <v>0</v>
      </c>
      <c r="I43" s="41"/>
      <c r="J43" s="57"/>
    </row>
    <row r="44" spans="1:10" s="27" customFormat="1" ht="21" customHeight="1">
      <c r="A44" s="35"/>
      <c r="B44" s="36" t="s">
        <v>32</v>
      </c>
      <c r="C44" s="37">
        <f>SUM(C40)</f>
        <v>0</v>
      </c>
      <c r="D44" s="37">
        <f t="shared" ref="D44:E44" si="16">SUM(D40)</f>
        <v>0</v>
      </c>
      <c r="E44" s="37">
        <f t="shared" si="16"/>
        <v>0</v>
      </c>
      <c r="F44" s="37">
        <f>SUM(F40:F43)</f>
        <v>320</v>
      </c>
      <c r="G44" s="37">
        <f t="shared" ref="G44:H44" si="17">SUM(G40:G43)</f>
        <v>0</v>
      </c>
      <c r="H44" s="37">
        <f t="shared" si="17"/>
        <v>320</v>
      </c>
      <c r="I44" s="42"/>
      <c r="J44" s="58"/>
    </row>
    <row r="45" spans="1:10" ht="21" customHeight="1">
      <c r="A45" s="73">
        <v>8</v>
      </c>
      <c r="B45" s="71" t="s">
        <v>33</v>
      </c>
      <c r="C45" s="51">
        <v>0</v>
      </c>
      <c r="D45" s="52"/>
      <c r="E45" s="51">
        <f t="shared" si="2"/>
        <v>0</v>
      </c>
      <c r="F45" s="34">
        <v>0</v>
      </c>
      <c r="G45" s="34">
        <v>0</v>
      </c>
      <c r="H45" s="34">
        <f t="shared" si="0"/>
        <v>0</v>
      </c>
      <c r="I45" s="41"/>
      <c r="J45" s="59" t="s">
        <v>34</v>
      </c>
    </row>
    <row r="46" spans="1:10" ht="21" customHeight="1">
      <c r="A46" s="73"/>
      <c r="B46" s="71"/>
      <c r="C46" s="51"/>
      <c r="D46" s="52"/>
      <c r="E46" s="51"/>
      <c r="F46" s="34">
        <v>0</v>
      </c>
      <c r="G46" s="34">
        <v>0</v>
      </c>
      <c r="H46" s="34">
        <f t="shared" si="0"/>
        <v>0</v>
      </c>
      <c r="I46" s="41"/>
      <c r="J46" s="60"/>
    </row>
    <row r="47" spans="1:10" s="27" customFormat="1" ht="21" customHeight="1">
      <c r="A47" s="35"/>
      <c r="B47" s="36" t="s">
        <v>35</v>
      </c>
      <c r="C47" s="37">
        <f>SUM(C45)</f>
        <v>0</v>
      </c>
      <c r="D47" s="37">
        <f t="shared" ref="D47:E47" si="18">SUM(D45)</f>
        <v>0</v>
      </c>
      <c r="E47" s="37">
        <f t="shared" si="18"/>
        <v>0</v>
      </c>
      <c r="F47" s="37">
        <f>SUM(F45:F46)</f>
        <v>0</v>
      </c>
      <c r="G47" s="37">
        <f t="shared" ref="G47:H47" si="19">SUM(G45:G46)</f>
        <v>0</v>
      </c>
      <c r="H47" s="37">
        <f t="shared" si="19"/>
        <v>0</v>
      </c>
      <c r="I47" s="42"/>
      <c r="J47" s="61"/>
    </row>
    <row r="48" spans="1:10" ht="21" customHeight="1">
      <c r="A48" s="73">
        <v>9</v>
      </c>
      <c r="B48" s="71" t="s">
        <v>36</v>
      </c>
      <c r="C48" s="51">
        <v>0</v>
      </c>
      <c r="D48" s="52"/>
      <c r="E48" s="51">
        <f t="shared" si="2"/>
        <v>0</v>
      </c>
      <c r="F48" s="34">
        <v>0</v>
      </c>
      <c r="G48" s="34">
        <v>0</v>
      </c>
      <c r="H48" s="34">
        <f t="shared" si="0"/>
        <v>0</v>
      </c>
      <c r="I48" s="41"/>
      <c r="J48" s="53" t="s">
        <v>37</v>
      </c>
    </row>
    <row r="49" spans="1:10" ht="21" customHeight="1">
      <c r="A49" s="73"/>
      <c r="B49" s="71"/>
      <c r="C49" s="51"/>
      <c r="D49" s="52"/>
      <c r="E49" s="51"/>
      <c r="F49" s="34">
        <v>0</v>
      </c>
      <c r="G49" s="34">
        <v>0</v>
      </c>
      <c r="H49" s="34">
        <f t="shared" si="0"/>
        <v>0</v>
      </c>
      <c r="I49" s="41"/>
      <c r="J49" s="54"/>
    </row>
    <row r="50" spans="1:10" ht="21" customHeight="1">
      <c r="A50" s="73"/>
      <c r="B50" s="71"/>
      <c r="C50" s="51"/>
      <c r="D50" s="52"/>
      <c r="E50" s="51"/>
      <c r="F50" s="34">
        <v>0</v>
      </c>
      <c r="G50" s="34">
        <v>0</v>
      </c>
      <c r="H50" s="34">
        <f t="shared" si="0"/>
        <v>0</v>
      </c>
      <c r="I50" s="41"/>
      <c r="J50" s="54"/>
    </row>
    <row r="51" spans="1:10" s="27" customFormat="1" ht="21" customHeight="1">
      <c r="A51" s="35"/>
      <c r="B51" s="36" t="s">
        <v>38</v>
      </c>
      <c r="C51" s="37">
        <f>SUM(C48)</f>
        <v>0</v>
      </c>
      <c r="D51" s="37">
        <f t="shared" ref="D51:E51" si="20">SUM(D48)</f>
        <v>0</v>
      </c>
      <c r="E51" s="37">
        <f t="shared" si="20"/>
        <v>0</v>
      </c>
      <c r="F51" s="37">
        <f>SUM(F48:F50)</f>
        <v>0</v>
      </c>
      <c r="G51" s="37">
        <f t="shared" ref="G51:H51" si="21">SUM(G48:G50)</f>
        <v>0</v>
      </c>
      <c r="H51" s="37">
        <f t="shared" si="21"/>
        <v>0</v>
      </c>
      <c r="I51" s="42"/>
      <c r="J51" s="55"/>
    </row>
    <row r="52" spans="1:10" ht="21" customHeight="1">
      <c r="A52" s="69">
        <v>10</v>
      </c>
      <c r="B52" s="71" t="s">
        <v>39</v>
      </c>
      <c r="C52" s="51">
        <v>0</v>
      </c>
      <c r="D52" s="52"/>
      <c r="E52" s="51">
        <f t="shared" si="2"/>
        <v>0</v>
      </c>
      <c r="F52" s="34">
        <v>0</v>
      </c>
      <c r="G52" s="34">
        <v>0</v>
      </c>
      <c r="H52" s="34">
        <f t="shared" ref="H52:H53" si="22">F52+G52</f>
        <v>0</v>
      </c>
      <c r="I52" s="50"/>
      <c r="J52" s="56"/>
    </row>
    <row r="53" spans="1:10" ht="21" customHeight="1">
      <c r="A53" s="74"/>
      <c r="B53" s="71"/>
      <c r="C53" s="51"/>
      <c r="D53" s="52"/>
      <c r="E53" s="51"/>
      <c r="F53" s="34">
        <v>0</v>
      </c>
      <c r="G53" s="34">
        <v>0</v>
      </c>
      <c r="H53" s="34">
        <f t="shared" si="22"/>
        <v>0</v>
      </c>
      <c r="I53" s="50"/>
      <c r="J53" s="57"/>
    </row>
    <row r="54" spans="1:10" ht="21" customHeight="1">
      <c r="A54" s="74"/>
      <c r="B54" s="71"/>
      <c r="C54" s="51"/>
      <c r="D54" s="52"/>
      <c r="E54" s="51"/>
      <c r="F54" s="34">
        <v>0</v>
      </c>
      <c r="G54" s="34">
        <v>0</v>
      </c>
      <c r="H54" s="34">
        <f t="shared" ref="H54:H58" si="23">F54+G54</f>
        <v>0</v>
      </c>
      <c r="I54" s="41"/>
      <c r="J54" s="57"/>
    </row>
    <row r="55" spans="1:10" ht="21" customHeight="1">
      <c r="A55" s="74"/>
      <c r="B55" s="71"/>
      <c r="C55" s="51"/>
      <c r="D55" s="52"/>
      <c r="E55" s="51"/>
      <c r="F55" s="34">
        <v>0</v>
      </c>
      <c r="G55" s="34">
        <v>0</v>
      </c>
      <c r="H55" s="34">
        <f t="shared" si="23"/>
        <v>0</v>
      </c>
      <c r="I55" s="41"/>
      <c r="J55" s="57"/>
    </row>
    <row r="56" spans="1:10" ht="21" customHeight="1">
      <c r="A56" s="74"/>
      <c r="B56" s="71"/>
      <c r="C56" s="51"/>
      <c r="D56" s="52"/>
      <c r="E56" s="51"/>
      <c r="F56" s="34">
        <v>0</v>
      </c>
      <c r="G56" s="34">
        <v>0</v>
      </c>
      <c r="H56" s="34">
        <f t="shared" si="23"/>
        <v>0</v>
      </c>
      <c r="I56" s="41"/>
      <c r="J56" s="57"/>
    </row>
    <row r="57" spans="1:10" ht="21" customHeight="1">
      <c r="A57" s="74"/>
      <c r="B57" s="71"/>
      <c r="C57" s="51"/>
      <c r="D57" s="52"/>
      <c r="E57" s="51"/>
      <c r="F57" s="34">
        <v>0</v>
      </c>
      <c r="G57" s="34">
        <v>0</v>
      </c>
      <c r="H57" s="34">
        <f t="shared" si="23"/>
        <v>0</v>
      </c>
      <c r="I57" s="41"/>
      <c r="J57" s="57"/>
    </row>
    <row r="58" spans="1:10" ht="21" customHeight="1">
      <c r="A58" s="70"/>
      <c r="B58" s="71"/>
      <c r="C58" s="51"/>
      <c r="D58" s="52"/>
      <c r="E58" s="51"/>
      <c r="F58" s="34">
        <v>0</v>
      </c>
      <c r="G58" s="34">
        <v>0</v>
      </c>
      <c r="H58" s="34">
        <f t="shared" si="23"/>
        <v>0</v>
      </c>
      <c r="I58" s="41"/>
      <c r="J58" s="57"/>
    </row>
    <row r="59" spans="1:10" s="27" customFormat="1" ht="21" customHeight="1">
      <c r="A59" s="35"/>
      <c r="B59" s="36" t="s">
        <v>40</v>
      </c>
      <c r="C59" s="37">
        <f>SUM(C52)</f>
        <v>0</v>
      </c>
      <c r="D59" s="37">
        <f t="shared" ref="D59:E59" si="24">SUM(D52)</f>
        <v>0</v>
      </c>
      <c r="E59" s="37">
        <f t="shared" si="24"/>
        <v>0</v>
      </c>
      <c r="F59" s="37">
        <f>SUM(F52:F58)</f>
        <v>0</v>
      </c>
      <c r="G59" s="37">
        <f t="shared" ref="G59:H59" si="25">SUM(G52:G58)</f>
        <v>0</v>
      </c>
      <c r="H59" s="37">
        <f t="shared" si="25"/>
        <v>0</v>
      </c>
      <c r="I59" s="42"/>
      <c r="J59" s="58"/>
    </row>
    <row r="60" spans="1:10" ht="21" customHeight="1">
      <c r="A60" s="35"/>
      <c r="B60" s="36" t="s">
        <v>41</v>
      </c>
      <c r="C60" s="37">
        <f t="shared" ref="C60:H60" si="26">SUM(C59,C51,C47,C44,C39,C34,C29,C21,C16,C13)</f>
        <v>0</v>
      </c>
      <c r="D60" s="37">
        <f t="shared" si="26"/>
        <v>0</v>
      </c>
      <c r="E60" s="37">
        <f t="shared" si="26"/>
        <v>0</v>
      </c>
      <c r="F60" s="37">
        <f t="shared" si="26"/>
        <v>41280.199999999997</v>
      </c>
      <c r="G60" s="37">
        <f t="shared" si="26"/>
        <v>431</v>
      </c>
      <c r="H60" s="37">
        <f t="shared" si="26"/>
        <v>41711.199999999997</v>
      </c>
      <c r="I60" s="42"/>
      <c r="J60" s="43"/>
    </row>
    <row r="64" spans="1:10" ht="21" customHeight="1">
      <c r="A64" s="79" t="s">
        <v>42</v>
      </c>
      <c r="B64" s="80"/>
      <c r="C64" s="81" t="s">
        <v>43</v>
      </c>
      <c r="D64" s="81"/>
      <c r="E64" s="81" t="s">
        <v>44</v>
      </c>
      <c r="F64" s="81"/>
      <c r="G64" s="81" t="s">
        <v>45</v>
      </c>
      <c r="H64" s="81"/>
      <c r="I64" s="44" t="s">
        <v>46</v>
      </c>
    </row>
    <row r="65" spans="1:9" ht="21" customHeight="1">
      <c r="A65" s="75">
        <f>E60</f>
        <v>0</v>
      </c>
      <c r="B65" s="67"/>
      <c r="C65" s="67">
        <f>H60</f>
        <v>41711.199999999997</v>
      </c>
      <c r="D65" s="67"/>
      <c r="E65" s="67">
        <f>F60</f>
        <v>41280.199999999997</v>
      </c>
      <c r="F65" s="67"/>
      <c r="G65" s="67">
        <f>G60</f>
        <v>431</v>
      </c>
      <c r="H65" s="67"/>
      <c r="I65" s="45">
        <f>A65-C65</f>
        <v>-41711.199999999997</v>
      </c>
    </row>
    <row r="67" spans="1:9" ht="21" customHeight="1">
      <c r="A67" s="38" t="s">
        <v>47</v>
      </c>
      <c r="B67" s="27"/>
      <c r="C67" s="39" t="s">
        <v>48</v>
      </c>
      <c r="D67" s="38"/>
      <c r="E67" s="38" t="s">
        <v>49</v>
      </c>
      <c r="F67" s="38"/>
      <c r="G67" s="38" t="s">
        <v>50</v>
      </c>
      <c r="H67" s="38"/>
      <c r="I67" s="27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0"/>
    <mergeCell ref="B22:B28"/>
    <mergeCell ref="B30:B33"/>
    <mergeCell ref="B35:B38"/>
    <mergeCell ref="B40:B43"/>
    <mergeCell ref="B45:B46"/>
    <mergeCell ref="B48:B50"/>
    <mergeCell ref="G65:H65"/>
    <mergeCell ref="A6:A7"/>
    <mergeCell ref="A8:A12"/>
    <mergeCell ref="A14:A15"/>
    <mergeCell ref="A17:A20"/>
    <mergeCell ref="A22:A28"/>
    <mergeCell ref="A30:A33"/>
    <mergeCell ref="A35:A38"/>
    <mergeCell ref="A40:A43"/>
    <mergeCell ref="A45:A46"/>
    <mergeCell ref="A48:A50"/>
    <mergeCell ref="A52:A58"/>
    <mergeCell ref="B6:B7"/>
    <mergeCell ref="D48:D50"/>
    <mergeCell ref="D52:D58"/>
    <mergeCell ref="A65:B65"/>
    <mergeCell ref="B52:B58"/>
    <mergeCell ref="C8:C12"/>
    <mergeCell ref="C14:C15"/>
    <mergeCell ref="C17:C20"/>
    <mergeCell ref="C22:C28"/>
    <mergeCell ref="C35:C38"/>
    <mergeCell ref="C40:C43"/>
    <mergeCell ref="C45:C46"/>
    <mergeCell ref="C48:C50"/>
    <mergeCell ref="C52:C58"/>
    <mergeCell ref="C30:C33"/>
    <mergeCell ref="E8:E12"/>
    <mergeCell ref="E14:E15"/>
    <mergeCell ref="E17:E20"/>
    <mergeCell ref="C65:D65"/>
    <mergeCell ref="E65:F65"/>
    <mergeCell ref="E40:E43"/>
    <mergeCell ref="E45:E46"/>
    <mergeCell ref="E48:E50"/>
    <mergeCell ref="E52:E58"/>
    <mergeCell ref="D30:D33"/>
    <mergeCell ref="E30:E33"/>
    <mergeCell ref="D22:D28"/>
    <mergeCell ref="D35:D38"/>
    <mergeCell ref="D40:D43"/>
    <mergeCell ref="D8:D12"/>
    <mergeCell ref="D14:D15"/>
    <mergeCell ref="H4:I5"/>
    <mergeCell ref="J22:J29"/>
    <mergeCell ref="J30:J34"/>
    <mergeCell ref="J35:J39"/>
    <mergeCell ref="J40:J44"/>
    <mergeCell ref="J4:J5"/>
    <mergeCell ref="J6:J7"/>
    <mergeCell ref="J8:J13"/>
    <mergeCell ref="J14:J16"/>
    <mergeCell ref="J17:J21"/>
    <mergeCell ref="E35:E38"/>
    <mergeCell ref="D17:D20"/>
    <mergeCell ref="D45:D46"/>
    <mergeCell ref="J48:J51"/>
    <mergeCell ref="J52:J59"/>
    <mergeCell ref="J45:J47"/>
    <mergeCell ref="E22:E28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82</v>
      </c>
      <c r="K5" s="88"/>
    </row>
    <row r="6" spans="2:11" ht="20" customHeight="1">
      <c r="B6" s="6"/>
      <c r="C6" s="7"/>
      <c r="D6" s="8" t="s">
        <v>55</v>
      </c>
      <c r="E6" s="8"/>
      <c r="F6" s="89"/>
      <c r="G6" s="89"/>
      <c r="H6" s="8" t="s">
        <v>56</v>
      </c>
      <c r="I6" s="7"/>
      <c r="J6" s="89" t="s">
        <v>57</v>
      </c>
      <c r="K6" s="90"/>
    </row>
    <row r="7" spans="2:11" ht="20" customHeight="1">
      <c r="B7" s="6"/>
      <c r="C7" s="7"/>
      <c r="D7" s="8" t="s">
        <v>58</v>
      </c>
      <c r="E7" s="8"/>
      <c r="F7" s="89"/>
      <c r="G7" s="89"/>
      <c r="H7" s="8" t="s">
        <v>59</v>
      </c>
      <c r="I7" s="7"/>
      <c r="J7" s="91"/>
      <c r="K7" s="90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7"/>
      <c r="K8" s="9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4"/>
      <c r="D10" s="13" t="s">
        <v>61</v>
      </c>
      <c r="E10" s="92" t="s">
        <v>62</v>
      </c>
      <c r="F10" s="94"/>
      <c r="G10" s="15" t="s">
        <v>63</v>
      </c>
      <c r="H10" s="14" t="s">
        <v>64</v>
      </c>
      <c r="I10" s="92" t="s">
        <v>65</v>
      </c>
      <c r="J10" s="94"/>
      <c r="K10" s="15" t="s">
        <v>66</v>
      </c>
    </row>
    <row r="11" spans="2:11" ht="20" customHeight="1">
      <c r="B11" s="103">
        <v>1</v>
      </c>
      <c r="C11" s="104"/>
      <c r="D11" s="105" t="s">
        <v>67</v>
      </c>
      <c r="E11" s="108" t="s">
        <v>68</v>
      </c>
      <c r="F11" s="109"/>
      <c r="G11" s="16"/>
      <c r="H11" s="16"/>
      <c r="I11" s="101"/>
      <c r="J11" s="102"/>
      <c r="K11" s="21"/>
    </row>
    <row r="12" spans="2:11" ht="20" customHeight="1">
      <c r="B12" s="48"/>
      <c r="C12" s="49"/>
      <c r="D12" s="106"/>
      <c r="E12" s="110"/>
      <c r="F12" s="111"/>
      <c r="G12" s="16"/>
      <c r="H12" s="16"/>
      <c r="I12" s="46"/>
      <c r="J12" s="47"/>
      <c r="K12" s="21"/>
    </row>
    <row r="13" spans="2:11" ht="20" customHeight="1">
      <c r="B13" s="48"/>
      <c r="C13" s="49"/>
      <c r="D13" s="106"/>
      <c r="E13" s="110"/>
      <c r="F13" s="111"/>
      <c r="G13" s="16"/>
      <c r="H13" s="16"/>
      <c r="I13" s="46"/>
      <c r="J13" s="47"/>
      <c r="K13" s="21"/>
    </row>
    <row r="14" spans="2:11" ht="20" customHeight="1">
      <c r="B14" s="48"/>
      <c r="C14" s="49"/>
      <c r="D14" s="106"/>
      <c r="E14" s="112"/>
      <c r="F14" s="113"/>
      <c r="G14" s="16"/>
      <c r="H14" s="16"/>
      <c r="I14" s="46"/>
      <c r="J14" s="47"/>
      <c r="K14" s="21"/>
    </row>
    <row r="15" spans="2:11" ht="20" customHeight="1">
      <c r="B15" s="103">
        <v>2</v>
      </c>
      <c r="C15" s="104"/>
      <c r="D15" s="106"/>
      <c r="E15" s="108" t="s">
        <v>69</v>
      </c>
      <c r="F15" s="109"/>
      <c r="G15" s="16"/>
      <c r="H15" s="16"/>
      <c r="I15" s="101"/>
      <c r="J15" s="102"/>
      <c r="K15" s="21"/>
    </row>
    <row r="16" spans="2:11" ht="20" customHeight="1">
      <c r="B16" s="48"/>
      <c r="C16" s="49"/>
      <c r="D16" s="106"/>
      <c r="E16" s="110"/>
      <c r="F16" s="111"/>
      <c r="G16" s="16"/>
      <c r="H16" s="16"/>
      <c r="I16" s="46"/>
      <c r="J16" s="47"/>
      <c r="K16" s="21"/>
    </row>
    <row r="17" spans="2:11" ht="20" customHeight="1">
      <c r="B17" s="48"/>
      <c r="C17" s="49"/>
      <c r="D17" s="106"/>
      <c r="E17" s="110"/>
      <c r="F17" s="111"/>
      <c r="G17" s="16"/>
      <c r="H17" s="16"/>
      <c r="I17" s="46"/>
      <c r="J17" s="47"/>
      <c r="K17" s="21"/>
    </row>
    <row r="18" spans="2:11" ht="20" customHeight="1">
      <c r="B18" s="48"/>
      <c r="C18" s="49"/>
      <c r="D18" s="106"/>
      <c r="E18" s="110"/>
      <c r="F18" s="111"/>
      <c r="G18" s="16"/>
      <c r="H18" s="16"/>
      <c r="I18" s="46"/>
      <c r="J18" s="47"/>
      <c r="K18" s="21"/>
    </row>
    <row r="19" spans="2:11" ht="20" customHeight="1">
      <c r="B19" s="48"/>
      <c r="C19" s="49"/>
      <c r="D19" s="106"/>
      <c r="E19" s="112"/>
      <c r="F19" s="113"/>
      <c r="G19" s="16"/>
      <c r="H19" s="16"/>
      <c r="I19" s="46"/>
      <c r="J19" s="47"/>
      <c r="K19" s="21"/>
    </row>
    <row r="20" spans="2:11" ht="20" customHeight="1">
      <c r="B20" s="103">
        <v>3</v>
      </c>
      <c r="C20" s="104"/>
      <c r="D20" s="106"/>
      <c r="E20" s="108" t="s">
        <v>70</v>
      </c>
      <c r="F20" s="109"/>
      <c r="G20" s="16"/>
      <c r="H20" s="16"/>
      <c r="I20" s="101"/>
      <c r="J20" s="102"/>
      <c r="K20" s="21"/>
    </row>
    <row r="21" spans="2:11" ht="20" customHeight="1">
      <c r="B21" s="48"/>
      <c r="C21" s="49"/>
      <c r="D21" s="106"/>
      <c r="E21" s="112"/>
      <c r="F21" s="113"/>
      <c r="G21" s="16"/>
      <c r="H21" s="16"/>
      <c r="I21" s="46"/>
      <c r="J21" s="47"/>
      <c r="K21" s="21"/>
    </row>
    <row r="22" spans="2:11" ht="20" customHeight="1">
      <c r="B22" s="48"/>
      <c r="C22" s="49"/>
      <c r="D22" s="106"/>
      <c r="E22" s="108" t="s">
        <v>71</v>
      </c>
      <c r="F22" s="109"/>
      <c r="G22" s="16"/>
      <c r="H22" s="16"/>
      <c r="I22" s="46"/>
      <c r="J22" s="47"/>
      <c r="K22" s="21"/>
    </row>
    <row r="23" spans="2:11" ht="20" customHeight="1">
      <c r="B23" s="48"/>
      <c r="C23" s="49"/>
      <c r="D23" s="106"/>
      <c r="E23" s="110"/>
      <c r="F23" s="111"/>
      <c r="G23" s="16"/>
      <c r="H23" s="16"/>
      <c r="I23" s="46"/>
      <c r="J23" s="47"/>
      <c r="K23" s="21"/>
    </row>
    <row r="24" spans="2:11" ht="20" customHeight="1">
      <c r="B24" s="48"/>
      <c r="C24" s="49"/>
      <c r="D24" s="106"/>
      <c r="E24" s="110"/>
      <c r="F24" s="111"/>
      <c r="G24" s="16"/>
      <c r="H24" s="16"/>
      <c r="I24" s="46"/>
      <c r="J24" s="47"/>
      <c r="K24" s="21"/>
    </row>
    <row r="25" spans="2:11" ht="20" customHeight="1">
      <c r="B25" s="48"/>
      <c r="C25" s="49"/>
      <c r="D25" s="106"/>
      <c r="E25" s="110"/>
      <c r="F25" s="111"/>
      <c r="G25" s="16"/>
      <c r="H25" s="16"/>
      <c r="I25" s="46"/>
      <c r="J25" s="47"/>
      <c r="K25" s="21"/>
    </row>
    <row r="26" spans="2:11" ht="20" customHeight="1">
      <c r="B26" s="103">
        <v>4</v>
      </c>
      <c r="C26" s="104"/>
      <c r="D26" s="106"/>
      <c r="E26" s="112"/>
      <c r="F26" s="113"/>
      <c r="G26" s="16"/>
      <c r="H26" s="16"/>
      <c r="I26" s="101"/>
      <c r="J26" s="102"/>
      <c r="K26" s="21"/>
    </row>
    <row r="27" spans="2:11" ht="20" customHeight="1">
      <c r="B27" s="103">
        <v>5</v>
      </c>
      <c r="C27" s="104"/>
      <c r="D27" s="105" t="s">
        <v>39</v>
      </c>
      <c r="E27" s="99" t="s">
        <v>83</v>
      </c>
      <c r="F27" s="99"/>
      <c r="G27" s="16"/>
      <c r="H27" s="16"/>
      <c r="I27" s="101"/>
      <c r="J27" s="102"/>
      <c r="K27" s="21"/>
    </row>
    <row r="28" spans="2:11" ht="20" customHeight="1">
      <c r="B28" s="103">
        <v>6</v>
      </c>
      <c r="C28" s="104"/>
      <c r="D28" s="106"/>
      <c r="E28" s="99"/>
      <c r="F28" s="99"/>
      <c r="G28" s="16"/>
      <c r="H28" s="16"/>
      <c r="I28" s="101"/>
      <c r="J28" s="102"/>
      <c r="K28" s="21"/>
    </row>
    <row r="29" spans="2:11" ht="20" customHeight="1">
      <c r="B29" s="103">
        <v>7</v>
      </c>
      <c r="C29" s="104"/>
      <c r="D29" s="107"/>
      <c r="E29" s="99"/>
      <c r="F29" s="99"/>
      <c r="G29" s="16"/>
      <c r="H29" s="16"/>
      <c r="I29" s="101"/>
      <c r="J29" s="102"/>
      <c r="K29" s="21"/>
    </row>
    <row r="30" spans="2:11" ht="20" customHeight="1">
      <c r="B30" s="92" t="s">
        <v>41</v>
      </c>
      <c r="C30" s="93"/>
      <c r="D30" s="93"/>
      <c r="E30" s="93"/>
      <c r="F30" s="94"/>
      <c r="G30" s="17">
        <f>SUM(G11:G29)</f>
        <v>0</v>
      </c>
      <c r="H30" s="17">
        <f>SUM(H11:H29)</f>
        <v>0</v>
      </c>
      <c r="I30" s="95">
        <f>SUM(I11:J29)</f>
        <v>0</v>
      </c>
      <c r="J30" s="96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5" t="s">
        <v>64</v>
      </c>
      <c r="C32" s="85"/>
      <c r="D32" s="85"/>
      <c r="E32" s="85"/>
      <c r="F32" s="85"/>
      <c r="G32" s="85" t="s">
        <v>72</v>
      </c>
      <c r="H32" s="85"/>
      <c r="I32" s="85"/>
      <c r="J32" s="85"/>
      <c r="K32" s="15" t="s">
        <v>73</v>
      </c>
    </row>
    <row r="33" spans="1:11" ht="20" customHeight="1">
      <c r="B33" s="86">
        <f>H30</f>
        <v>0</v>
      </c>
      <c r="C33" s="86"/>
      <c r="D33" s="86"/>
      <c r="E33" s="86"/>
      <c r="F33" s="86"/>
      <c r="G33" s="86">
        <f>I30</f>
        <v>0</v>
      </c>
      <c r="H33" s="86"/>
      <c r="I33" s="86"/>
      <c r="J33" s="86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6" t="s">
        <v>77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40" spans="1:11" ht="20" customHeight="1">
      <c r="B40" s="3"/>
      <c r="C40" s="4"/>
      <c r="D40" s="5" t="s">
        <v>52</v>
      </c>
      <c r="E40" s="5"/>
      <c r="F40" s="87" t="str">
        <f>F5</f>
        <v>郭燕雷</v>
      </c>
      <c r="G40" s="87"/>
      <c r="H40" s="5" t="s">
        <v>54</v>
      </c>
      <c r="I40" s="4"/>
      <c r="J40" s="87" t="str">
        <f>J5</f>
        <v>经理</v>
      </c>
      <c r="K40" s="88"/>
    </row>
    <row r="41" spans="1:11" ht="20" customHeight="1">
      <c r="B41" s="6"/>
      <c r="C41" s="7"/>
      <c r="D41" s="8" t="s">
        <v>55</v>
      </c>
      <c r="E41" s="8"/>
      <c r="F41" s="89"/>
      <c r="G41" s="89"/>
      <c r="H41" s="8" t="s">
        <v>56</v>
      </c>
      <c r="I41" s="7"/>
      <c r="J41" s="89"/>
      <c r="K41" s="90"/>
    </row>
    <row r="42" spans="1:11" ht="20" customHeight="1">
      <c r="B42" s="6"/>
      <c r="C42" s="7"/>
      <c r="D42" s="8" t="s">
        <v>58</v>
      </c>
      <c r="E42" s="8"/>
      <c r="F42" s="89"/>
      <c r="G42" s="89"/>
      <c r="H42" s="8" t="s">
        <v>59</v>
      </c>
      <c r="I42" s="7"/>
      <c r="J42" s="91"/>
      <c r="K42" s="90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7"/>
      <c r="K43" s="98"/>
    </row>
    <row r="44" spans="1:11" ht="20" customHeight="1"/>
    <row r="45" spans="1:11" ht="20" customHeight="1">
      <c r="B45" s="99"/>
      <c r="C45" s="99"/>
      <c r="D45" s="18" t="s">
        <v>78</v>
      </c>
      <c r="E45" s="99" t="s">
        <v>79</v>
      </c>
      <c r="F45" s="99"/>
      <c r="G45" s="16" t="s">
        <v>80</v>
      </c>
      <c r="H45" s="16" t="s">
        <v>81</v>
      </c>
      <c r="I45" s="100" t="s">
        <v>41</v>
      </c>
      <c r="J45" s="100"/>
      <c r="K45" s="25" t="s">
        <v>66</v>
      </c>
    </row>
    <row r="46" spans="1:11" ht="20" customHeight="1">
      <c r="B46" s="99">
        <v>1</v>
      </c>
      <c r="C46" s="99"/>
      <c r="D46" s="19"/>
      <c r="E46" s="99"/>
      <c r="F46" s="99"/>
      <c r="G46" s="16"/>
      <c r="H46" s="16"/>
      <c r="I46" s="101"/>
      <c r="J46" s="102"/>
      <c r="K46" s="26"/>
    </row>
    <row r="47" spans="1:11" ht="20" customHeight="1">
      <c r="B47" s="99">
        <v>2</v>
      </c>
      <c r="C47" s="99"/>
      <c r="D47" s="19"/>
      <c r="E47" s="99"/>
      <c r="F47" s="99"/>
      <c r="G47" s="16"/>
      <c r="H47" s="16"/>
      <c r="I47" s="101"/>
      <c r="J47" s="102"/>
      <c r="K47" s="26"/>
    </row>
    <row r="48" spans="1:11" ht="20" customHeight="1">
      <c r="B48" s="92" t="s">
        <v>41</v>
      </c>
      <c r="C48" s="93"/>
      <c r="D48" s="93"/>
      <c r="E48" s="93"/>
      <c r="F48" s="94"/>
      <c r="G48" s="17"/>
      <c r="H48" s="17">
        <f>SUM(H31:H47)</f>
        <v>0</v>
      </c>
      <c r="I48" s="95">
        <f>SUM(I46:J47)</f>
        <v>0</v>
      </c>
      <c r="J48" s="96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2025-01-17T04:07:07Z</cp:lastPrinted>
  <dcterms:created xsi:type="dcterms:W3CDTF">2014-04-15T08:52:00Z</dcterms:created>
  <dcterms:modified xsi:type="dcterms:W3CDTF">2025-01-22T09:10:52Z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