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00-报价/内部流程/"/>
    </mc:Choice>
  </mc:AlternateContent>
  <xr:revisionPtr revIDLastSave="0" documentId="13_ncr:1_{22DDBC0A-AE34-F243-8F48-2922EDC8A1FF}" xr6:coauthVersionLast="47" xr6:coauthVersionMax="47" xr10:uidLastSave="{00000000-0000-0000-0000-000000000000}"/>
  <bookViews>
    <workbookView xWindow="376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6" l="1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46" i="6" s="1"/>
  <c r="H29" i="6"/>
  <c r="H28" i="6"/>
  <c r="H27" i="6"/>
  <c r="H26" i="6"/>
  <c r="H25" i="6"/>
  <c r="H24" i="6"/>
  <c r="H23" i="6"/>
  <c r="G64" i="6"/>
  <c r="F64" i="6"/>
  <c r="D64" i="6"/>
  <c r="C64" i="6"/>
  <c r="H63" i="6"/>
  <c r="H62" i="6"/>
  <c r="H64" i="6" s="1"/>
  <c r="E62" i="6"/>
  <c r="E64" i="6" s="1"/>
  <c r="G61" i="6"/>
  <c r="F61" i="6"/>
  <c r="D61" i="6"/>
  <c r="C61" i="6"/>
  <c r="H60" i="6"/>
  <c r="H59" i="6"/>
  <c r="H58" i="6"/>
  <c r="H61" i="6" s="1"/>
  <c r="E58" i="6"/>
  <c r="E61" i="6" s="1"/>
  <c r="G57" i="6"/>
  <c r="F57" i="6"/>
  <c r="D57" i="6"/>
  <c r="C57" i="6"/>
  <c r="H56" i="6"/>
  <c r="H55" i="6"/>
  <c r="H57" i="6" s="1"/>
  <c r="E55" i="6"/>
  <c r="E57" i="6" s="1"/>
  <c r="G54" i="6"/>
  <c r="F54" i="6"/>
  <c r="D54" i="6"/>
  <c r="C54" i="6"/>
  <c r="H53" i="6"/>
  <c r="H52" i="6"/>
  <c r="H51" i="6"/>
  <c r="H54" i="6" s="1"/>
  <c r="E51" i="6"/>
  <c r="E54" i="6" s="1"/>
  <c r="G50" i="6"/>
  <c r="F50" i="6"/>
  <c r="D50" i="6"/>
  <c r="C50" i="6"/>
  <c r="H49" i="6"/>
  <c r="H48" i="6"/>
  <c r="H47" i="6"/>
  <c r="H50" i="6" s="1"/>
  <c r="E47" i="6"/>
  <c r="E50" i="6" s="1"/>
  <c r="G46" i="6"/>
  <c r="F46" i="6"/>
  <c r="E46" i="6"/>
  <c r="D46" i="6"/>
  <c r="C46" i="6"/>
  <c r="E23" i="6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E8" i="6"/>
  <c r="E11" i="6" s="1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H18" i="6" l="1"/>
  <c r="H22" i="6"/>
  <c r="H11" i="6"/>
  <c r="H14" i="6"/>
  <c r="H65" i="6" s="1"/>
  <c r="C70" i="6" s="1"/>
  <c r="G65" i="6"/>
  <c r="G70" i="6" s="1"/>
  <c r="C65" i="6"/>
  <c r="F65" i="6"/>
  <c r="E70" i="6" s="1"/>
  <c r="D65" i="6"/>
  <c r="E65" i="6"/>
  <c r="A70" i="6" s="1"/>
  <c r="I70" i="6" l="1"/>
</calcChain>
</file>

<file path=xl/sharedStrings.xml><?xml version="1.0" encoding="utf-8"?>
<sst xmlns="http://schemas.openxmlformats.org/spreadsheetml/2006/main" count="130" uniqueCount="68">
  <si>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</si>
  <si>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</si>
  <si>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</si>
  <si>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</si>
  <si>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</si>
  <si>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</si>
  <si>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</si>
  <si>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</si>
  <si>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</si>
  <si>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</si>
  <si>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</si>
  <si>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</si>
  <si>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</si>
  <si>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</si>
  <si>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</si>
  <si>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</si>
  <si>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</si>
  <si>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</si>
  <si>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</si>
  <si>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</si>
  <si>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</si>
  <si>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</si>
  <si>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</si>
  <si>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</si>
  <si>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</si>
  <si>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</si>
  <si>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</si>
  <si>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</si>
  <si>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</si>
  <si>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</si>
  <si>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</si>
  <si>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</si>
  <si>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</si>
  <si>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</si>
  <si>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</si>
  <si>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</si>
  <si>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</si>
  <si>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</si>
  <si>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</si>
  <si>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</si>
  <si>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</si>
  <si>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</si>
  <si>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</si>
  <si>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</si>
  <si>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</si>
  <si>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</si>
  <si>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</si>
  <si>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</si>
  <si>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</si>
  <si>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</si>
  <si>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</si>
  <si>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</si>
  <si>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</si>
  <si>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</si>
  <si>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</si>
  <si>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团号：HMVB-241028-BLL885</t>
    <phoneticPr fontId="9" type="noConversion"/>
  </si>
  <si>
    <t>会议日期：2024.10.26-2024.11.01</t>
    <phoneticPr fontId="9" type="noConversion"/>
  </si>
  <si>
    <t>野餐垫</t>
    <phoneticPr fontId="9" type="noConversion"/>
  </si>
  <si>
    <t>发光饰品</t>
    <phoneticPr fontId="9" type="noConversion"/>
  </si>
  <si>
    <t>闪亮发箍</t>
    <phoneticPr fontId="9" type="noConversion"/>
  </si>
  <si>
    <t>珍珠发光发箍</t>
    <phoneticPr fontId="9" type="noConversion"/>
  </si>
  <si>
    <t>领导配饰</t>
    <phoneticPr fontId="9" type="noConversion"/>
  </si>
  <si>
    <t>管理层服装</t>
    <phoneticPr fontId="9" type="noConversion"/>
  </si>
  <si>
    <t>管理层服装税费</t>
    <phoneticPr fontId="9" type="noConversion"/>
  </si>
  <si>
    <t>木质砂锤</t>
    <phoneticPr fontId="9" type="noConversion"/>
  </si>
  <si>
    <t>管理层配饰</t>
    <phoneticPr fontId="9" type="noConversion"/>
  </si>
  <si>
    <t>电吉他</t>
    <phoneticPr fontId="9" type="noConversion"/>
  </si>
  <si>
    <t>脸部贴纸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</si>
</sst>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1</v>
      </c>
      <c r="H4" s="36"/>
      <c r="I4" s="36"/>
      <c r="J4" s="36" t="s">
        <v>2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1650</v>
      </c>
      <c r="G16" s="8">
        <v>0</v>
      </c>
      <c r="H16" s="8">
        <f t="shared" si="2"/>
        <v>1650</v>
      </c>
      <c r="I16" s="14" t="s">
        <v>24</v>
      </c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1"/>
    </row>
    <row r="19" spans="1:10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ref="H20:H21" si="7">F20+G20</f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7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0</v>
      </c>
      <c r="D23" s="33"/>
      <c r="E23" s="27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6" t="s">
        <v>30</v>
      </c>
    </row>
    <row r="24" spans="1:10" ht="20" customHeight="1">
      <c r="A24" s="34"/>
      <c r="B24" s="40"/>
      <c r="C24" s="28"/>
      <c r="D24" s="34"/>
      <c r="E24" s="28"/>
      <c r="F24" s="8">
        <v>0</v>
      </c>
      <c r="G24" s="8">
        <v>0</v>
      </c>
      <c r="H24" s="8">
        <f t="shared" si="6"/>
        <v>0</v>
      </c>
      <c r="I24" s="14"/>
      <c r="J24" s="4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8"/>
    </row>
    <row r="26" spans="1:10" ht="20" customHeight="1">
      <c r="A26" s="32">
        <v>6</v>
      </c>
      <c r="B26" s="38" t="s">
        <v>32</v>
      </c>
      <c r="C26" s="29">
        <v>0</v>
      </c>
      <c r="D26" s="43"/>
      <c r="E26" s="29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6" t="s">
        <v>33</v>
      </c>
    </row>
    <row r="27" spans="1:10" ht="20" customHeight="1">
      <c r="A27" s="32"/>
      <c r="B27" s="38"/>
      <c r="C27" s="29"/>
      <c r="D27" s="43"/>
      <c r="E27" s="29"/>
      <c r="F27" s="8">
        <v>0</v>
      </c>
      <c r="G27" s="8">
        <v>0</v>
      </c>
      <c r="H27" s="8">
        <f t="shared" si="10"/>
        <v>0</v>
      </c>
      <c r="I27" s="14"/>
      <c r="J27" s="50"/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1"/>
    </row>
    <row r="30" spans="1:10" ht="20" customHeight="1">
      <c r="A30" s="32">
        <v>7</v>
      </c>
      <c r="B30" s="38" t="s">
        <v>35</v>
      </c>
      <c r="C30" s="29">
        <v>0</v>
      </c>
      <c r="D30" s="32"/>
      <c r="E30" s="29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2"/>
    </row>
    <row r="31" spans="1:10" ht="20" customHeight="1">
      <c r="A31" s="32"/>
      <c r="B31" s="38"/>
      <c r="C31" s="29"/>
      <c r="D31" s="32"/>
      <c r="E31" s="29"/>
      <c r="F31" s="8">
        <v>0</v>
      </c>
      <c r="G31" s="8">
        <v>0</v>
      </c>
      <c r="H31" s="8">
        <f t="shared" si="12"/>
        <v>0</v>
      </c>
      <c r="I31" s="14"/>
      <c r="J31" s="53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4"/>
    </row>
    <row r="35" spans="1:10" ht="20" customHeight="1">
      <c r="A35" s="32">
        <v>8</v>
      </c>
      <c r="B35" s="38" t="s">
        <v>37</v>
      </c>
      <c r="C35" s="29">
        <v>0</v>
      </c>
      <c r="D35" s="43"/>
      <c r="E35" s="29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9" t="s">
        <v>38</v>
      </c>
    </row>
    <row r="36" spans="1:10" ht="20" customHeight="1">
      <c r="A36" s="32"/>
      <c r="B36" s="38"/>
      <c r="C36" s="29"/>
      <c r="D36" s="43"/>
      <c r="E36" s="29"/>
      <c r="F36" s="8">
        <v>0</v>
      </c>
      <c r="G36" s="8">
        <v>0</v>
      </c>
      <c r="H36" s="8">
        <f t="shared" si="14"/>
        <v>0</v>
      </c>
      <c r="I36" s="14"/>
      <c r="J36" s="5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1"/>
    </row>
    <row r="38" spans="1:10" ht="20" customHeight="1">
      <c r="A38" s="32">
        <v>9</v>
      </c>
      <c r="B38" s="38" t="s">
        <v>40</v>
      </c>
      <c r="C38" s="29">
        <v>0</v>
      </c>
      <c r="D38" s="43"/>
      <c r="E38" s="29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6" t="s">
        <v>41</v>
      </c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14"/>
        <v>0</v>
      </c>
      <c r="I39" s="14"/>
      <c r="J39" s="47"/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8"/>
    </row>
    <row r="42" spans="1:10" ht="20" customHeight="1">
      <c r="A42" s="33">
        <v>10</v>
      </c>
      <c r="B42" s="38" t="s">
        <v>43</v>
      </c>
      <c r="C42" s="29">
        <v>0</v>
      </c>
      <c r="D42" s="43"/>
      <c r="E42" s="29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2"/>
    </row>
    <row r="43" spans="1:10" ht="19.5" customHeight="1">
      <c r="A43" s="35"/>
      <c r="B43" s="38"/>
      <c r="C43" s="29"/>
      <c r="D43" s="43"/>
      <c r="E43" s="29"/>
      <c r="F43" s="8">
        <v>0</v>
      </c>
      <c r="G43" s="8">
        <v>0</v>
      </c>
      <c r="H43" s="8">
        <f t="shared" si="14"/>
        <v>0</v>
      </c>
      <c r="I43" s="14"/>
      <c r="J43" s="53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4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0</v>
      </c>
      <c r="B51" s="30"/>
      <c r="C51" s="30">
        <f>H46</f>
        <v>3350</v>
      </c>
      <c r="D51" s="30"/>
      <c r="E51" s="30">
        <f>F46</f>
        <v>3350</v>
      </c>
      <c r="F51" s="30"/>
      <c r="G51" s="30">
        <f>G46</f>
        <v>0</v>
      </c>
      <c r="H51" s="30"/>
      <c r="I51" s="18">
        <f>A51-C51</f>
        <v>-3350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3"/>
  <sheetViews>
    <sheetView tabSelected="1" topLeftCell="A53" workbookViewId="0">
      <selection activeCell="F53" sqref="A53:XFD53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55</v>
      </c>
      <c r="H4" s="36"/>
      <c r="I4" s="36"/>
      <c r="J4" s="36" t="s">
        <v>56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0</v>
      </c>
      <c r="G16" s="8">
        <v>0</v>
      </c>
      <c r="H16" s="8">
        <f t="shared" si="2"/>
        <v>0</v>
      </c>
      <c r="I16" s="14"/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1"/>
    </row>
    <row r="19" spans="1:10" ht="20" customHeight="1">
      <c r="A19" s="32">
        <v>4</v>
      </c>
      <c r="B19" s="38" t="s">
        <v>26</v>
      </c>
      <c r="C19" s="29"/>
      <c r="D19" s="43"/>
      <c r="E19" s="29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si="6"/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6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10000</v>
      </c>
      <c r="D23" s="33">
        <v>1</v>
      </c>
      <c r="E23" s="27">
        <f>C23*D23</f>
        <v>10000</v>
      </c>
      <c r="F23" s="19">
        <v>2061</v>
      </c>
      <c r="G23" s="19">
        <v>0</v>
      </c>
      <c r="H23" s="19">
        <f t="shared" ref="H23:H45" si="8">F23+G23</f>
        <v>2061</v>
      </c>
      <c r="I23" s="20" t="s">
        <v>57</v>
      </c>
      <c r="J23" s="46"/>
    </row>
    <row r="24" spans="1:10" ht="20" customHeight="1">
      <c r="A24" s="35"/>
      <c r="B24" s="55"/>
      <c r="C24" s="56"/>
      <c r="D24" s="35"/>
      <c r="E24" s="56"/>
      <c r="F24" s="19">
        <v>1256.0999999999999</v>
      </c>
      <c r="G24" s="19">
        <v>0</v>
      </c>
      <c r="H24" s="19">
        <f t="shared" si="8"/>
        <v>1256.0999999999999</v>
      </c>
      <c r="I24" s="20" t="s">
        <v>58</v>
      </c>
      <c r="J24" s="47"/>
    </row>
    <row r="25" spans="1:10" ht="20" customHeight="1">
      <c r="A25" s="35"/>
      <c r="B25" s="55"/>
      <c r="C25" s="56"/>
      <c r="D25" s="35"/>
      <c r="E25" s="56"/>
      <c r="F25" s="19">
        <v>492.63</v>
      </c>
      <c r="G25" s="19">
        <v>0</v>
      </c>
      <c r="H25" s="19">
        <f t="shared" si="8"/>
        <v>492.63</v>
      </c>
      <c r="I25" s="20" t="s">
        <v>59</v>
      </c>
      <c r="J25" s="47"/>
    </row>
    <row r="26" spans="1:10" ht="20" customHeight="1">
      <c r="A26" s="35"/>
      <c r="B26" s="55"/>
      <c r="C26" s="56"/>
      <c r="D26" s="35"/>
      <c r="E26" s="56"/>
      <c r="F26" s="19">
        <v>278</v>
      </c>
      <c r="G26" s="19">
        <v>0</v>
      </c>
      <c r="H26" s="19">
        <f t="shared" si="8"/>
        <v>278</v>
      </c>
      <c r="I26" s="20" t="s">
        <v>60</v>
      </c>
      <c r="J26" s="47"/>
    </row>
    <row r="27" spans="1:10" ht="20" customHeight="1">
      <c r="A27" s="35"/>
      <c r="B27" s="55"/>
      <c r="C27" s="56"/>
      <c r="D27" s="35"/>
      <c r="E27" s="56"/>
      <c r="F27" s="19">
        <v>98</v>
      </c>
      <c r="G27" s="19">
        <v>0</v>
      </c>
      <c r="H27" s="19">
        <f t="shared" si="8"/>
        <v>98</v>
      </c>
      <c r="I27" s="20" t="s">
        <v>61</v>
      </c>
      <c r="J27" s="47"/>
    </row>
    <row r="28" spans="1:10" ht="20" customHeight="1">
      <c r="A28" s="35"/>
      <c r="B28" s="55"/>
      <c r="C28" s="56"/>
      <c r="D28" s="35"/>
      <c r="E28" s="56"/>
      <c r="F28" s="19">
        <v>399</v>
      </c>
      <c r="G28" s="19">
        <v>0</v>
      </c>
      <c r="H28" s="19">
        <f t="shared" si="8"/>
        <v>399</v>
      </c>
      <c r="I28" s="20" t="s">
        <v>61</v>
      </c>
      <c r="J28" s="47"/>
    </row>
    <row r="29" spans="1:10" ht="20" customHeight="1">
      <c r="A29" s="35"/>
      <c r="B29" s="55"/>
      <c r="C29" s="56"/>
      <c r="D29" s="35"/>
      <c r="E29" s="56"/>
      <c r="F29" s="19">
        <v>49</v>
      </c>
      <c r="G29" s="19">
        <v>0</v>
      </c>
      <c r="H29" s="19">
        <f t="shared" si="8"/>
        <v>49</v>
      </c>
      <c r="I29" s="20" t="s">
        <v>62</v>
      </c>
      <c r="J29" s="47"/>
    </row>
    <row r="30" spans="1:10" ht="20" customHeight="1">
      <c r="A30" s="35"/>
      <c r="B30" s="55"/>
      <c r="C30" s="56"/>
      <c r="D30" s="35"/>
      <c r="E30" s="56"/>
      <c r="F30" s="19">
        <v>266</v>
      </c>
      <c r="G30" s="19">
        <v>0</v>
      </c>
      <c r="H30" s="19">
        <f t="shared" si="8"/>
        <v>266</v>
      </c>
      <c r="I30" s="20" t="s">
        <v>62</v>
      </c>
      <c r="J30" s="47"/>
    </row>
    <row r="31" spans="1:10" ht="20" customHeight="1">
      <c r="A31" s="35"/>
      <c r="B31" s="55"/>
      <c r="C31" s="56"/>
      <c r="D31" s="35"/>
      <c r="E31" s="56"/>
      <c r="F31" s="19">
        <v>99</v>
      </c>
      <c r="G31" s="19">
        <v>0</v>
      </c>
      <c r="H31" s="19">
        <f t="shared" si="8"/>
        <v>99</v>
      </c>
      <c r="I31" s="20" t="s">
        <v>62</v>
      </c>
      <c r="J31" s="47"/>
    </row>
    <row r="32" spans="1:10" ht="20" customHeight="1">
      <c r="A32" s="35"/>
      <c r="B32" s="55"/>
      <c r="C32" s="56"/>
      <c r="D32" s="35"/>
      <c r="E32" s="56"/>
      <c r="F32" s="19">
        <v>98.8</v>
      </c>
      <c r="G32" s="19">
        <v>0</v>
      </c>
      <c r="H32" s="19">
        <f t="shared" si="8"/>
        <v>98.8</v>
      </c>
      <c r="I32" s="20" t="s">
        <v>62</v>
      </c>
      <c r="J32" s="47"/>
    </row>
    <row r="33" spans="1:10" ht="20" customHeight="1">
      <c r="A33" s="35"/>
      <c r="B33" s="55"/>
      <c r="C33" s="56"/>
      <c r="D33" s="35"/>
      <c r="E33" s="56"/>
      <c r="F33" s="19">
        <v>228</v>
      </c>
      <c r="G33" s="19">
        <v>0</v>
      </c>
      <c r="H33" s="19">
        <f t="shared" si="8"/>
        <v>228</v>
      </c>
      <c r="I33" s="20" t="s">
        <v>62</v>
      </c>
      <c r="J33" s="47"/>
    </row>
    <row r="34" spans="1:10" ht="20" customHeight="1">
      <c r="A34" s="35"/>
      <c r="B34" s="55"/>
      <c r="C34" s="56"/>
      <c r="D34" s="35"/>
      <c r="E34" s="56"/>
      <c r="F34" s="19">
        <v>11</v>
      </c>
      <c r="G34" s="19">
        <v>0</v>
      </c>
      <c r="H34" s="19">
        <f t="shared" si="8"/>
        <v>11</v>
      </c>
      <c r="I34" s="20" t="s">
        <v>63</v>
      </c>
      <c r="J34" s="47"/>
    </row>
    <row r="35" spans="1:10" ht="20" customHeight="1">
      <c r="A35" s="35"/>
      <c r="B35" s="55"/>
      <c r="C35" s="56"/>
      <c r="D35" s="35"/>
      <c r="E35" s="56"/>
      <c r="F35" s="19">
        <v>238</v>
      </c>
      <c r="G35" s="19">
        <v>0</v>
      </c>
      <c r="H35" s="19">
        <f t="shared" si="8"/>
        <v>238</v>
      </c>
      <c r="I35" s="20" t="s">
        <v>62</v>
      </c>
      <c r="J35" s="47"/>
    </row>
    <row r="36" spans="1:10" ht="20" customHeight="1">
      <c r="A36" s="35"/>
      <c r="B36" s="55"/>
      <c r="C36" s="56"/>
      <c r="D36" s="35"/>
      <c r="E36" s="56"/>
      <c r="F36" s="19">
        <v>155.19999999999999</v>
      </c>
      <c r="G36" s="19">
        <v>0</v>
      </c>
      <c r="H36" s="19">
        <f t="shared" si="8"/>
        <v>155.19999999999999</v>
      </c>
      <c r="I36" s="20" t="s">
        <v>62</v>
      </c>
      <c r="J36" s="47"/>
    </row>
    <row r="37" spans="1:10" ht="20" customHeight="1">
      <c r="A37" s="35"/>
      <c r="B37" s="55"/>
      <c r="C37" s="56"/>
      <c r="D37" s="35"/>
      <c r="E37" s="56"/>
      <c r="F37" s="19">
        <v>277</v>
      </c>
      <c r="G37" s="19">
        <v>0</v>
      </c>
      <c r="H37" s="19">
        <f t="shared" si="8"/>
        <v>277</v>
      </c>
      <c r="I37" s="20" t="s">
        <v>62</v>
      </c>
      <c r="J37" s="47"/>
    </row>
    <row r="38" spans="1:10" ht="20" customHeight="1">
      <c r="A38" s="35"/>
      <c r="B38" s="55"/>
      <c r="C38" s="56"/>
      <c r="D38" s="35"/>
      <c r="E38" s="56"/>
      <c r="F38" s="19">
        <v>99.99</v>
      </c>
      <c r="G38" s="19">
        <v>0</v>
      </c>
      <c r="H38" s="19">
        <f t="shared" si="8"/>
        <v>99.99</v>
      </c>
      <c r="I38" s="20" t="s">
        <v>62</v>
      </c>
      <c r="J38" s="47"/>
    </row>
    <row r="39" spans="1:10" ht="20" customHeight="1">
      <c r="A39" s="35"/>
      <c r="B39" s="55"/>
      <c r="C39" s="56"/>
      <c r="D39" s="35"/>
      <c r="E39" s="56"/>
      <c r="F39" s="19"/>
      <c r="G39" s="19">
        <v>809</v>
      </c>
      <c r="H39" s="19">
        <f t="shared" si="8"/>
        <v>809</v>
      </c>
      <c r="I39" s="20" t="s">
        <v>62</v>
      </c>
      <c r="J39" s="47"/>
    </row>
    <row r="40" spans="1:10" ht="20" customHeight="1">
      <c r="A40" s="35"/>
      <c r="B40" s="55"/>
      <c r="C40" s="56"/>
      <c r="D40" s="35"/>
      <c r="E40" s="56"/>
      <c r="F40" s="19"/>
      <c r="G40" s="19">
        <v>264</v>
      </c>
      <c r="H40" s="19">
        <f t="shared" si="8"/>
        <v>264</v>
      </c>
      <c r="I40" s="20" t="s">
        <v>62</v>
      </c>
      <c r="J40" s="47"/>
    </row>
    <row r="41" spans="1:10" ht="20" customHeight="1">
      <c r="A41" s="35"/>
      <c r="B41" s="55"/>
      <c r="C41" s="56"/>
      <c r="D41" s="35"/>
      <c r="E41" s="56"/>
      <c r="F41" s="19">
        <v>94.2</v>
      </c>
      <c r="G41" s="19">
        <v>0</v>
      </c>
      <c r="H41" s="19">
        <f t="shared" si="8"/>
        <v>94.2</v>
      </c>
      <c r="I41" s="20" t="s">
        <v>64</v>
      </c>
      <c r="J41" s="47"/>
    </row>
    <row r="42" spans="1:10" ht="20" customHeight="1">
      <c r="A42" s="35"/>
      <c r="B42" s="55"/>
      <c r="C42" s="56"/>
      <c r="D42" s="35"/>
      <c r="E42" s="56"/>
      <c r="F42" s="19">
        <v>66.930000000000007</v>
      </c>
      <c r="G42" s="19">
        <v>0</v>
      </c>
      <c r="H42" s="19">
        <f t="shared" si="8"/>
        <v>66.930000000000007</v>
      </c>
      <c r="I42" s="20" t="s">
        <v>62</v>
      </c>
      <c r="J42" s="47"/>
    </row>
    <row r="43" spans="1:10" ht="20" customHeight="1">
      <c r="A43" s="35"/>
      <c r="B43" s="55"/>
      <c r="C43" s="56"/>
      <c r="D43" s="35"/>
      <c r="E43" s="56"/>
      <c r="F43" s="19">
        <v>196</v>
      </c>
      <c r="G43" s="19">
        <v>0</v>
      </c>
      <c r="H43" s="19">
        <f t="shared" si="8"/>
        <v>196</v>
      </c>
      <c r="I43" s="20" t="s">
        <v>65</v>
      </c>
      <c r="J43" s="47"/>
    </row>
    <row r="44" spans="1:10" ht="20" customHeight="1">
      <c r="A44" s="35"/>
      <c r="B44" s="55"/>
      <c r="C44" s="56"/>
      <c r="D44" s="35"/>
      <c r="E44" s="56"/>
      <c r="F44" s="19">
        <v>3848</v>
      </c>
      <c r="G44" s="19">
        <v>0</v>
      </c>
      <c r="H44" s="19">
        <f t="shared" si="8"/>
        <v>3848</v>
      </c>
      <c r="I44" s="20" t="s">
        <v>66</v>
      </c>
      <c r="J44" s="47"/>
    </row>
    <row r="45" spans="1:10" ht="20" customHeight="1">
      <c r="A45" s="35"/>
      <c r="B45" s="55"/>
      <c r="C45" s="56"/>
      <c r="D45" s="35"/>
      <c r="E45" s="56"/>
      <c r="F45" s="19"/>
      <c r="G45" s="19">
        <v>392.92</v>
      </c>
      <c r="H45" s="19">
        <f t="shared" si="8"/>
        <v>392.92</v>
      </c>
      <c r="I45" s="20" t="s">
        <v>67</v>
      </c>
      <c r="J45" s="47"/>
    </row>
    <row r="46" spans="1:10" s="1" customFormat="1" ht="20" customHeight="1">
      <c r="A46" s="9"/>
      <c r="B46" s="10" t="s">
        <v>31</v>
      </c>
      <c r="C46" s="11">
        <f>SUM(C23)</f>
        <v>10000</v>
      </c>
      <c r="D46" s="11">
        <f>SUM(D23)</f>
        <v>1</v>
      </c>
      <c r="E46" s="11">
        <f>SUM(E23)</f>
        <v>10000</v>
      </c>
      <c r="F46" s="11">
        <f>SUM(F23:F25)</f>
        <v>3809.73</v>
      </c>
      <c r="G46" s="11">
        <f>SUM(G23:G25)</f>
        <v>0</v>
      </c>
      <c r="H46" s="11">
        <f>SUM(H23:H45)</f>
        <v>11777.769999999999</v>
      </c>
      <c r="I46" s="15"/>
      <c r="J46" s="48"/>
    </row>
    <row r="47" spans="1:10" ht="20" customHeight="1">
      <c r="A47" s="32">
        <v>6</v>
      </c>
      <c r="B47" s="38" t="s">
        <v>32</v>
      </c>
      <c r="C47" s="29">
        <v>0</v>
      </c>
      <c r="D47" s="43"/>
      <c r="E47" s="29">
        <f>C47*D47</f>
        <v>0</v>
      </c>
      <c r="F47" s="8">
        <v>0</v>
      </c>
      <c r="G47" s="8">
        <v>0</v>
      </c>
      <c r="H47" s="8">
        <f t="shared" ref="H47:H49" si="9">F47+G47</f>
        <v>0</v>
      </c>
      <c r="I47" s="14"/>
      <c r="J47" s="46" t="s">
        <v>33</v>
      </c>
    </row>
    <row r="48" spans="1:10" ht="20" customHeight="1">
      <c r="A48" s="32"/>
      <c r="B48" s="38"/>
      <c r="C48" s="29"/>
      <c r="D48" s="43"/>
      <c r="E48" s="29"/>
      <c r="F48" s="8">
        <v>0</v>
      </c>
      <c r="G48" s="8">
        <v>0</v>
      </c>
      <c r="H48" s="8">
        <f t="shared" si="9"/>
        <v>0</v>
      </c>
      <c r="I48" s="14"/>
      <c r="J48" s="50"/>
    </row>
    <row r="49" spans="1:10" ht="20" customHeight="1">
      <c r="A49" s="32"/>
      <c r="B49" s="38"/>
      <c r="C49" s="29"/>
      <c r="D49" s="43"/>
      <c r="E49" s="29"/>
      <c r="F49" s="8">
        <v>0</v>
      </c>
      <c r="G49" s="8">
        <v>0</v>
      </c>
      <c r="H49" s="8">
        <f t="shared" si="9"/>
        <v>0</v>
      </c>
      <c r="I49" s="14"/>
      <c r="J49" s="50"/>
    </row>
    <row r="50" spans="1:10" s="1" customFormat="1" ht="20" customHeight="1">
      <c r="A50" s="9"/>
      <c r="B50" s="10" t="s">
        <v>34</v>
      </c>
      <c r="C50" s="11">
        <f t="shared" ref="C50:H50" si="10">SUM(C47)</f>
        <v>0</v>
      </c>
      <c r="D50" s="11">
        <f t="shared" si="10"/>
        <v>0</v>
      </c>
      <c r="E50" s="11">
        <f t="shared" si="10"/>
        <v>0</v>
      </c>
      <c r="F50" s="11">
        <f t="shared" si="10"/>
        <v>0</v>
      </c>
      <c r="G50" s="11">
        <f t="shared" si="10"/>
        <v>0</v>
      </c>
      <c r="H50" s="11">
        <f t="shared" si="10"/>
        <v>0</v>
      </c>
      <c r="I50" s="15"/>
      <c r="J50" s="51"/>
    </row>
    <row r="51" spans="1:10" ht="20" customHeight="1">
      <c r="A51" s="32">
        <v>7</v>
      </c>
      <c r="B51" s="38" t="s">
        <v>35</v>
      </c>
      <c r="C51" s="29">
        <v>0</v>
      </c>
      <c r="D51" s="32"/>
      <c r="E51" s="29">
        <f>C51*D51</f>
        <v>0</v>
      </c>
      <c r="F51" s="8">
        <v>0</v>
      </c>
      <c r="G51" s="8">
        <v>0</v>
      </c>
      <c r="H51" s="8">
        <f t="shared" ref="H51:H53" si="11">F51+G51</f>
        <v>0</v>
      </c>
      <c r="I51" s="14"/>
      <c r="J51" s="52"/>
    </row>
    <row r="52" spans="1:10" ht="20" customHeight="1">
      <c r="A52" s="32"/>
      <c r="B52" s="38"/>
      <c r="C52" s="29"/>
      <c r="D52" s="32"/>
      <c r="E52" s="29"/>
      <c r="F52" s="8">
        <v>0</v>
      </c>
      <c r="G52" s="8">
        <v>0</v>
      </c>
      <c r="H52" s="8">
        <f t="shared" si="11"/>
        <v>0</v>
      </c>
      <c r="I52" s="14"/>
      <c r="J52" s="53"/>
    </row>
    <row r="53" spans="1:10" ht="20" customHeight="1">
      <c r="A53" s="32"/>
      <c r="B53" s="38"/>
      <c r="C53" s="29"/>
      <c r="D53" s="32"/>
      <c r="E53" s="29"/>
      <c r="F53" s="8">
        <v>0</v>
      </c>
      <c r="G53" s="8">
        <v>0</v>
      </c>
      <c r="H53" s="8">
        <f t="shared" si="11"/>
        <v>0</v>
      </c>
      <c r="I53" s="14"/>
      <c r="J53" s="53"/>
    </row>
    <row r="54" spans="1:10" s="1" customFormat="1" ht="20" customHeight="1">
      <c r="A54" s="9"/>
      <c r="B54" s="10" t="s">
        <v>36</v>
      </c>
      <c r="C54" s="11">
        <f>SUM(C51)</f>
        <v>0</v>
      </c>
      <c r="D54" s="11">
        <f>SUM(D51)</f>
        <v>0</v>
      </c>
      <c r="E54" s="11">
        <f>SUM(E51)</f>
        <v>0</v>
      </c>
      <c r="F54" s="11">
        <f>SUM(F51)</f>
        <v>0</v>
      </c>
      <c r="G54" s="11">
        <f>SUM(G51)</f>
        <v>0</v>
      </c>
      <c r="H54" s="11">
        <f>SUM(H51)</f>
        <v>0</v>
      </c>
      <c r="I54" s="15"/>
      <c r="J54" s="54"/>
    </row>
    <row r="55" spans="1:10" ht="20" customHeight="1">
      <c r="A55" s="32">
        <v>8</v>
      </c>
      <c r="B55" s="38" t="s">
        <v>37</v>
      </c>
      <c r="C55" s="29">
        <v>0</v>
      </c>
      <c r="D55" s="43"/>
      <c r="E55" s="29">
        <f>C55*D55</f>
        <v>0</v>
      </c>
      <c r="F55" s="8">
        <v>0</v>
      </c>
      <c r="G55" s="8">
        <v>0</v>
      </c>
      <c r="H55" s="8">
        <f t="shared" ref="H55:H60" si="12">F55+G55</f>
        <v>0</v>
      </c>
      <c r="I55" s="14"/>
      <c r="J55" s="49" t="s">
        <v>38</v>
      </c>
    </row>
    <row r="56" spans="1:10" ht="20" customHeight="1">
      <c r="A56" s="32"/>
      <c r="B56" s="38"/>
      <c r="C56" s="29"/>
      <c r="D56" s="43"/>
      <c r="E56" s="29"/>
      <c r="F56" s="8">
        <v>0</v>
      </c>
      <c r="G56" s="8">
        <v>0</v>
      </c>
      <c r="H56" s="8">
        <f t="shared" si="12"/>
        <v>0</v>
      </c>
      <c r="I56" s="14"/>
      <c r="J56" s="50"/>
    </row>
    <row r="57" spans="1:10" s="1" customFormat="1" ht="20" customHeight="1">
      <c r="A57" s="9"/>
      <c r="B57" s="10" t="s">
        <v>39</v>
      </c>
      <c r="C57" s="11">
        <f t="shared" ref="C57:H57" si="13">SUM(C55)</f>
        <v>0</v>
      </c>
      <c r="D57" s="11">
        <f t="shared" si="13"/>
        <v>0</v>
      </c>
      <c r="E57" s="11">
        <f t="shared" si="13"/>
        <v>0</v>
      </c>
      <c r="F57" s="11">
        <f t="shared" si="13"/>
        <v>0</v>
      </c>
      <c r="G57" s="11">
        <f t="shared" si="13"/>
        <v>0</v>
      </c>
      <c r="H57" s="11">
        <f t="shared" si="13"/>
        <v>0</v>
      </c>
      <c r="I57" s="15"/>
      <c r="J57" s="51"/>
    </row>
    <row r="58" spans="1:10" ht="20" customHeight="1">
      <c r="A58" s="32">
        <v>9</v>
      </c>
      <c r="B58" s="38" t="s">
        <v>40</v>
      </c>
      <c r="C58" s="29">
        <v>0</v>
      </c>
      <c r="D58" s="43"/>
      <c r="E58" s="29">
        <f>C58*D58</f>
        <v>0</v>
      </c>
      <c r="F58" s="8">
        <v>0</v>
      </c>
      <c r="G58" s="8">
        <v>0</v>
      </c>
      <c r="H58" s="8">
        <f t="shared" si="12"/>
        <v>0</v>
      </c>
      <c r="I58" s="14"/>
      <c r="J58" s="46" t="s">
        <v>41</v>
      </c>
    </row>
    <row r="59" spans="1:10" ht="20" customHeight="1">
      <c r="A59" s="32"/>
      <c r="B59" s="38"/>
      <c r="C59" s="29"/>
      <c r="D59" s="43"/>
      <c r="E59" s="29"/>
      <c r="F59" s="8">
        <v>0</v>
      </c>
      <c r="G59" s="8">
        <v>0</v>
      </c>
      <c r="H59" s="8">
        <f t="shared" si="12"/>
        <v>0</v>
      </c>
      <c r="I59" s="14"/>
      <c r="J59" s="47"/>
    </row>
    <row r="60" spans="1:10" ht="20" customHeight="1">
      <c r="A60" s="32"/>
      <c r="B60" s="38"/>
      <c r="C60" s="29"/>
      <c r="D60" s="43"/>
      <c r="E60" s="29"/>
      <c r="F60" s="8">
        <v>0</v>
      </c>
      <c r="G60" s="8">
        <v>0</v>
      </c>
      <c r="H60" s="8">
        <f t="shared" si="12"/>
        <v>0</v>
      </c>
      <c r="I60" s="14"/>
      <c r="J60" s="47"/>
    </row>
    <row r="61" spans="1:10" s="1" customFormat="1" ht="20" customHeight="1">
      <c r="A61" s="9"/>
      <c r="B61" s="10" t="s">
        <v>42</v>
      </c>
      <c r="C61" s="11">
        <f t="shared" ref="C61:H61" si="14">SUM(C58)</f>
        <v>0</v>
      </c>
      <c r="D61" s="11">
        <f t="shared" si="14"/>
        <v>0</v>
      </c>
      <c r="E61" s="11">
        <f t="shared" si="14"/>
        <v>0</v>
      </c>
      <c r="F61" s="11">
        <f t="shared" si="14"/>
        <v>0</v>
      </c>
      <c r="G61" s="11">
        <f t="shared" si="14"/>
        <v>0</v>
      </c>
      <c r="H61" s="11">
        <f t="shared" si="14"/>
        <v>0</v>
      </c>
      <c r="I61" s="15"/>
      <c r="J61" s="48"/>
    </row>
    <row r="62" spans="1:10" ht="20" customHeight="1">
      <c r="A62" s="33">
        <v>10</v>
      </c>
      <c r="B62" s="38" t="s">
        <v>43</v>
      </c>
      <c r="C62" s="29">
        <v>0</v>
      </c>
      <c r="D62" s="43"/>
      <c r="E62" s="29">
        <f>C62*D62</f>
        <v>0</v>
      </c>
      <c r="F62" s="8">
        <v>0</v>
      </c>
      <c r="G62" s="8">
        <v>0</v>
      </c>
      <c r="H62" s="8">
        <f t="shared" ref="H62:H63" si="15">F62+G62</f>
        <v>0</v>
      </c>
      <c r="I62" s="14"/>
      <c r="J62" s="52"/>
    </row>
    <row r="63" spans="1:10" ht="19.5" customHeight="1">
      <c r="A63" s="35"/>
      <c r="B63" s="38"/>
      <c r="C63" s="29"/>
      <c r="D63" s="43"/>
      <c r="E63" s="29"/>
      <c r="F63" s="8">
        <v>0</v>
      </c>
      <c r="G63" s="8">
        <v>0</v>
      </c>
      <c r="H63" s="8">
        <f t="shared" si="15"/>
        <v>0</v>
      </c>
      <c r="I63" s="14"/>
      <c r="J63" s="53"/>
    </row>
    <row r="64" spans="1:10" s="1" customFormat="1" ht="20" customHeight="1">
      <c r="A64" s="9"/>
      <c r="B64" s="10" t="s">
        <v>44</v>
      </c>
      <c r="C64" s="11">
        <f>SUM(C62)</f>
        <v>0</v>
      </c>
      <c r="D64" s="11">
        <f>SUM(D62)</f>
        <v>0</v>
      </c>
      <c r="E64" s="11">
        <f>SUM(E62)</f>
        <v>0</v>
      </c>
      <c r="F64" s="11">
        <f>SUM(F62:F63)</f>
        <v>0</v>
      </c>
      <c r="G64" s="11">
        <f>SUM(G62:G63)</f>
        <v>0</v>
      </c>
      <c r="H64" s="11">
        <f>SUM(H62:H63)</f>
        <v>0</v>
      </c>
      <c r="I64" s="15"/>
      <c r="J64" s="54"/>
    </row>
    <row r="65" spans="1:10" ht="20" customHeight="1">
      <c r="A65" s="9"/>
      <c r="B65" s="10" t="s">
        <v>45</v>
      </c>
      <c r="C65" s="11">
        <f>SUM(C64,C61,C57,C54,C50,C46,C22,C18,C14,C11)</f>
        <v>10000</v>
      </c>
      <c r="D65" s="11">
        <f>SUM(D64,D61,D57,D54,D50,D46,D22,D18,D14,D11)</f>
        <v>1</v>
      </c>
      <c r="E65" s="11">
        <f>SUM(E64,E61,E57,E54,E50,E46,E22,E18,E14,E11)</f>
        <v>10000</v>
      </c>
      <c r="F65" s="11">
        <f>SUM(F64,F61,F57,F54,F50,F46,F22,F18,F14,F11)</f>
        <v>3809.73</v>
      </c>
      <c r="G65" s="11">
        <f>SUM(G64,G61,G57,G54,G50,G46,G22,G18,G14,G11)</f>
        <v>0</v>
      </c>
      <c r="H65" s="11">
        <f>SUM(H64,H61,H57,H54,H50,H46,H22,H18,H14,H11)</f>
        <v>11777.769999999999</v>
      </c>
      <c r="I65" s="15"/>
      <c r="J65" s="16"/>
    </row>
    <row r="66" spans="1:10" ht="20" customHeight="1"/>
    <row r="67" spans="1:10" ht="20" customHeight="1"/>
    <row r="68" spans="1:10" ht="20" customHeight="1"/>
    <row r="69" spans="1:10" ht="20" customHeight="1">
      <c r="A69" s="24" t="s">
        <v>46</v>
      </c>
      <c r="B69" s="25"/>
      <c r="C69" s="26" t="s">
        <v>47</v>
      </c>
      <c r="D69" s="26"/>
      <c r="E69" s="26" t="s">
        <v>48</v>
      </c>
      <c r="F69" s="26"/>
      <c r="G69" s="26" t="s">
        <v>49</v>
      </c>
      <c r="H69" s="26"/>
      <c r="I69" s="17" t="s">
        <v>50</v>
      </c>
    </row>
    <row r="70" spans="1:10" ht="20" customHeight="1">
      <c r="A70" s="41">
        <f>E65</f>
        <v>10000</v>
      </c>
      <c r="B70" s="30"/>
      <c r="C70" s="30">
        <f>H65</f>
        <v>11777.769999999999</v>
      </c>
      <c r="D70" s="30"/>
      <c r="E70" s="30">
        <f>F65</f>
        <v>3809.73</v>
      </c>
      <c r="F70" s="30"/>
      <c r="G70" s="30">
        <f>G65</f>
        <v>0</v>
      </c>
      <c r="H70" s="30"/>
      <c r="I70" s="18">
        <f>A70-C70</f>
        <v>-1777.7699999999986</v>
      </c>
    </row>
    <row r="71" spans="1:10" ht="20" customHeight="1"/>
    <row r="72" spans="1:10" ht="17">
      <c r="A72" s="36" t="s">
        <v>51</v>
      </c>
      <c r="B72" s="12"/>
      <c r="C72" s="42" t="s">
        <v>52</v>
      </c>
      <c r="D72" s="12"/>
      <c r="E72" s="44" t="s">
        <v>53</v>
      </c>
      <c r="F72" s="12"/>
      <c r="G72" s="44" t="s">
        <v>54</v>
      </c>
    </row>
    <row r="73" spans="1:10" ht="17">
      <c r="A73" s="36"/>
      <c r="B73" s="12"/>
      <c r="C73" s="42"/>
      <c r="D73" s="12"/>
      <c r="E73" s="44"/>
      <c r="F73" s="12"/>
      <c r="G73" s="44"/>
    </row>
  </sheetData>
  <mergeCells count="80">
    <mergeCell ref="E72:E73"/>
    <mergeCell ref="G72:G73"/>
    <mergeCell ref="J4:J5"/>
    <mergeCell ref="J6:J7"/>
    <mergeCell ref="J8:J11"/>
    <mergeCell ref="J12:J14"/>
    <mergeCell ref="J15:J18"/>
    <mergeCell ref="J19:J22"/>
    <mergeCell ref="J23:J46"/>
    <mergeCell ref="J47:J50"/>
    <mergeCell ref="J51:J54"/>
    <mergeCell ref="J55:J57"/>
    <mergeCell ref="J58:J61"/>
    <mergeCell ref="J62:J64"/>
    <mergeCell ref="G4:I5"/>
    <mergeCell ref="E47:E49"/>
    <mergeCell ref="E8:E10"/>
    <mergeCell ref="E12:E13"/>
    <mergeCell ref="E15:E17"/>
    <mergeCell ref="E19:E21"/>
    <mergeCell ref="E23:E45"/>
    <mergeCell ref="C72:C73"/>
    <mergeCell ref="D8:D10"/>
    <mergeCell ref="D12:D13"/>
    <mergeCell ref="D15:D17"/>
    <mergeCell ref="D19:D21"/>
    <mergeCell ref="D47:D49"/>
    <mergeCell ref="D51:D53"/>
    <mergeCell ref="D55:D56"/>
    <mergeCell ref="D58:D60"/>
    <mergeCell ref="D62:D63"/>
    <mergeCell ref="C70:D70"/>
    <mergeCell ref="D23:D45"/>
    <mergeCell ref="C23:C45"/>
    <mergeCell ref="A72:A73"/>
    <mergeCell ref="B6:B7"/>
    <mergeCell ref="B8:B10"/>
    <mergeCell ref="B12:B13"/>
    <mergeCell ref="B15:B17"/>
    <mergeCell ref="B19:B21"/>
    <mergeCell ref="B47:B49"/>
    <mergeCell ref="B51:B53"/>
    <mergeCell ref="B55:B56"/>
    <mergeCell ref="B58:B60"/>
    <mergeCell ref="B62:B63"/>
    <mergeCell ref="A70:B70"/>
    <mergeCell ref="B23:B45"/>
    <mergeCell ref="A23:A45"/>
    <mergeCell ref="E70:F70"/>
    <mergeCell ref="G70:H70"/>
    <mergeCell ref="A6:A7"/>
    <mergeCell ref="A8:A10"/>
    <mergeCell ref="A12:A13"/>
    <mergeCell ref="A15:A17"/>
    <mergeCell ref="A19:A21"/>
    <mergeCell ref="A47:A49"/>
    <mergeCell ref="A51:A53"/>
    <mergeCell ref="A55:A56"/>
    <mergeCell ref="A58:A60"/>
    <mergeCell ref="A62:A63"/>
    <mergeCell ref="C8:C10"/>
    <mergeCell ref="E51:E53"/>
    <mergeCell ref="E55:E56"/>
    <mergeCell ref="E58:E60"/>
    <mergeCell ref="C2:H2"/>
    <mergeCell ref="C6:E6"/>
    <mergeCell ref="F6:I6"/>
    <mergeCell ref="A69:B69"/>
    <mergeCell ref="C69:D69"/>
    <mergeCell ref="E69:F69"/>
    <mergeCell ref="G69:H69"/>
    <mergeCell ref="C12:C13"/>
    <mergeCell ref="C15:C17"/>
    <mergeCell ref="C19:C21"/>
    <mergeCell ref="C47:C49"/>
    <mergeCell ref="C51:C53"/>
    <mergeCell ref="C55:C56"/>
    <mergeCell ref="C58:C60"/>
    <mergeCell ref="C62:C63"/>
    <mergeCell ref="E62:E63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2024-11-22T02:38:22Z</cp:lastPrinted>
  <dcterms:created xsi:type="dcterms:W3CDTF">2014-04-15T16:52:00Z</dcterms:created>
  <dcterms:modified xsi:type="dcterms:W3CDTF">2024-11-22T02:38:25Z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