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<sst xmlns="http://schemas.openxmlformats.org/spreadsheetml/2006/main" count="51" uniqueCount="51">
  <si>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【借款报销单】</t>
  </si>
  <si>
    <t>团号：HMEA-250825-ZJT857</t>
  </si>
  <si>
    <t>会议日期：2025.9.25-10.7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</si>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</sst>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83"/>
  <sheetViews>
    <sheetView tabSelected="1" topLeftCell="A65" workbookViewId="0">
      <selection activeCell="I51" sqref="I51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0"/>
      <c r="J2" s="30"/>
      <c r="K2" s="30"/>
    </row>
    <row r="4" customHeight="1" spans="8:10">
      <c r="H4" s="5" t="s">
        <v>1</v>
      </c>
      <c r="I4" s="31"/>
      <c r="J4" s="31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2"/>
      <c r="J8" s="3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34"/>
      <c r="J9" s="35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6"/>
      <c r="J10" s="37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2"/>
      <c r="J11" s="33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2"/>
      <c r="J12" s="35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6"/>
      <c r="J13" s="37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/>
      <c r="G14" s="15">
        <v>25</v>
      </c>
      <c r="H14" s="15">
        <v>25</v>
      </c>
      <c r="I14" s="38"/>
      <c r="J14" s="39" t="s">
        <v>22</v>
      </c>
    </row>
    <row r="15" customHeight="1" spans="1:10">
      <c r="A15" s="13"/>
      <c r="B15" s="14"/>
      <c r="C15" s="15"/>
      <c r="D15" s="16"/>
      <c r="E15" s="15"/>
      <c r="F15" s="15"/>
      <c r="G15" s="15">
        <v>43.5</v>
      </c>
      <c r="H15" s="15">
        <v>43.5</v>
      </c>
      <c r="I15" s="38"/>
      <c r="J15" s="40"/>
    </row>
    <row r="16" customHeight="1" spans="1:10">
      <c r="A16" s="13"/>
      <c r="B16" s="14"/>
      <c r="C16" s="15"/>
      <c r="D16" s="16"/>
      <c r="E16" s="15"/>
      <c r="F16" s="15"/>
      <c r="G16" s="15">
        <v>51</v>
      </c>
      <c r="H16" s="15">
        <v>51</v>
      </c>
      <c r="I16" s="38"/>
      <c r="J16" s="40"/>
    </row>
    <row r="17" customHeight="1" spans="1:10">
      <c r="A17" s="13"/>
      <c r="B17" s="14"/>
      <c r="C17" s="15"/>
      <c r="D17" s="16"/>
      <c r="E17" s="15"/>
      <c r="F17" s="15"/>
      <c r="G17" s="15">
        <v>52</v>
      </c>
      <c r="H17" s="15">
        <v>52</v>
      </c>
      <c r="I17" s="38"/>
      <c r="J17" s="40"/>
    </row>
    <row r="18" customHeight="1" spans="1:10">
      <c r="A18" s="13"/>
      <c r="B18" s="14"/>
      <c r="C18" s="15"/>
      <c r="D18" s="16"/>
      <c r="E18" s="15"/>
      <c r="F18" s="15"/>
      <c r="G18" s="15">
        <v>84</v>
      </c>
      <c r="H18" s="15">
        <v>84</v>
      </c>
      <c r="I18" s="38"/>
      <c r="J18" s="40"/>
    </row>
    <row r="19" customHeight="1" spans="1:10">
      <c r="A19" s="13"/>
      <c r="B19" s="14"/>
      <c r="C19" s="15"/>
      <c r="D19" s="16"/>
      <c r="E19" s="15"/>
      <c r="F19" s="15"/>
      <c r="G19" s="15">
        <v>464.4</v>
      </c>
      <c r="H19" s="15">
        <v>464.4</v>
      </c>
      <c r="I19" s="38"/>
      <c r="J19" s="40"/>
    </row>
    <row r="20" customHeight="1" spans="1:10">
      <c r="A20" s="13"/>
      <c r="B20" s="14"/>
      <c r="C20" s="15"/>
      <c r="D20" s="16"/>
      <c r="E20" s="15"/>
      <c r="F20" s="15">
        <v>541</v>
      </c>
      <c r="G20" s="15"/>
      <c r="H20" s="15">
        <v>541</v>
      </c>
      <c r="I20" s="38"/>
      <c r="J20" s="40"/>
    </row>
    <row r="21" customHeight="1" spans="1:10">
      <c r="A21" s="13"/>
      <c r="B21" s="14"/>
      <c r="C21" s="15"/>
      <c r="D21" s="16"/>
      <c r="E21" s="15"/>
      <c r="F21" s="15">
        <v>22.8</v>
      </c>
      <c r="G21" s="15"/>
      <c r="H21" s="15">
        <v>22.8</v>
      </c>
      <c r="I21" s="38"/>
      <c r="J21" s="40"/>
    </row>
    <row r="22" customHeight="1" spans="1:10">
      <c r="A22" s="13"/>
      <c r="B22" s="14"/>
      <c r="C22" s="15"/>
      <c r="D22" s="16"/>
      <c r="E22" s="15"/>
      <c r="F22" s="15">
        <v>2</v>
      </c>
      <c r="G22" s="15"/>
      <c r="H22" s="15">
        <v>2</v>
      </c>
      <c r="I22" s="38"/>
      <c r="J22" s="40"/>
    </row>
    <row r="23" customHeight="1" spans="1:10">
      <c r="A23" s="13"/>
      <c r="B23" s="14"/>
      <c r="C23" s="15"/>
      <c r="D23" s="16"/>
      <c r="E23" s="15"/>
      <c r="F23" s="15">
        <v>37</v>
      </c>
      <c r="G23" s="15"/>
      <c r="H23" s="15">
        <v>37</v>
      </c>
      <c r="I23" s="38"/>
      <c r="J23" s="40"/>
    </row>
    <row r="24" customHeight="1" spans="1:10">
      <c r="A24" s="13"/>
      <c r="B24" s="14"/>
      <c r="C24" s="15"/>
      <c r="D24" s="16"/>
      <c r="E24" s="15"/>
      <c r="F24" s="15">
        <v>109</v>
      </c>
      <c r="G24" s="15"/>
      <c r="H24" s="15">
        <v>109</v>
      </c>
      <c r="I24" s="38"/>
      <c r="J24" s="40"/>
    </row>
    <row r="25" customHeight="1" spans="1:10">
      <c r="A25" s="13"/>
      <c r="B25" s="14"/>
      <c r="C25" s="15"/>
      <c r="D25" s="16"/>
      <c r="E25" s="15"/>
      <c r="F25" s="15">
        <v>80.9</v>
      </c>
      <c r="G25" s="15"/>
      <c r="H25" s="15">
        <v>80.9</v>
      </c>
      <c r="I25" s="38"/>
      <c r="J25" s="40"/>
    </row>
    <row r="26" customHeight="1" spans="1:10">
      <c r="A26" s="13"/>
      <c r="B26" s="14"/>
      <c r="C26" s="15"/>
      <c r="D26" s="16"/>
      <c r="E26" s="15"/>
      <c r="F26" s="15">
        <v>36.9</v>
      </c>
      <c r="G26" s="15"/>
      <c r="H26" s="15">
        <v>36.9</v>
      </c>
      <c r="I26" s="38"/>
      <c r="J26" s="40"/>
    </row>
    <row r="27" customHeight="1" spans="1:10">
      <c r="A27" s="13"/>
      <c r="B27" s="14"/>
      <c r="C27" s="15"/>
      <c r="D27" s="16"/>
      <c r="E27" s="15"/>
      <c r="F27" s="15">
        <v>126</v>
      </c>
      <c r="G27" s="15"/>
      <c r="H27" s="15">
        <v>126</v>
      </c>
      <c r="I27" s="38"/>
      <c r="J27" s="40"/>
    </row>
    <row r="28" customHeight="1" spans="1:10">
      <c r="A28" s="13"/>
      <c r="B28" s="14"/>
      <c r="C28" s="15"/>
      <c r="D28" s="16"/>
      <c r="E28" s="15"/>
      <c r="F28" s="15"/>
      <c r="G28" s="15"/>
      <c r="H28" s="26">
        <v>226</v>
      </c>
      <c r="I28" s="38"/>
      <c r="J28" s="40"/>
    </row>
    <row r="29" customHeight="1" spans="1:10">
      <c r="A29" s="13"/>
      <c r="B29" s="14"/>
      <c r="C29" s="15"/>
      <c r="D29" s="16"/>
      <c r="E29" s="15"/>
      <c r="F29" s="15">
        <v>59</v>
      </c>
      <c r="G29" s="15"/>
      <c r="H29" s="26">
        <v>52</v>
      </c>
      <c r="I29" s="38"/>
      <c r="J29" s="40"/>
    </row>
    <row r="30" customHeight="1" spans="1:10">
      <c r="A30" s="13"/>
      <c r="B30" s="14"/>
      <c r="C30" s="15"/>
      <c r="D30" s="16"/>
      <c r="E30" s="15"/>
      <c r="F30" s="15"/>
      <c r="G30" s="15">
        <v>19.9</v>
      </c>
      <c r="H30" s="26">
        <v>19.9</v>
      </c>
      <c r="I30" s="38"/>
      <c r="J30" s="40"/>
    </row>
    <row r="31" customHeight="1" spans="1:10">
      <c r="A31" s="13"/>
      <c r="B31" s="14"/>
      <c r="C31" s="15"/>
      <c r="D31" s="16"/>
      <c r="E31" s="15"/>
      <c r="F31" s="15"/>
      <c r="G31" s="15">
        <v>15</v>
      </c>
      <c r="H31" s="26">
        <v>15</v>
      </c>
      <c r="I31" s="38"/>
      <c r="J31" s="40"/>
    </row>
    <row r="32" customHeight="1" spans="1:10">
      <c r="A32" s="13"/>
      <c r="B32" s="14"/>
      <c r="C32" s="15"/>
      <c r="D32" s="16"/>
      <c r="E32" s="15"/>
      <c r="F32" s="15"/>
      <c r="G32" s="15">
        <v>58</v>
      </c>
      <c r="H32" s="26">
        <v>58</v>
      </c>
      <c r="I32" s="38"/>
      <c r="J32" s="40"/>
    </row>
    <row r="33" customHeight="1" spans="1:10">
      <c r="A33" s="13"/>
      <c r="B33" s="14"/>
      <c r="C33" s="15"/>
      <c r="D33" s="16"/>
      <c r="E33" s="15"/>
      <c r="F33" s="15"/>
      <c r="G33" s="15">
        <v>75.3</v>
      </c>
      <c r="H33" s="26">
        <v>75.3</v>
      </c>
      <c r="I33" s="38"/>
      <c r="J33" s="40"/>
    </row>
    <row r="34" customHeight="1" spans="1:10">
      <c r="A34" s="13"/>
      <c r="B34" s="14"/>
      <c r="C34" s="15"/>
      <c r="D34" s="16"/>
      <c r="E34" s="15"/>
      <c r="F34" s="15">
        <v>102.5</v>
      </c>
      <c r="G34" s="15"/>
      <c r="H34" s="26">
        <v>95.5</v>
      </c>
      <c r="I34" s="38"/>
      <c r="J34" s="40"/>
    </row>
    <row r="35" customHeight="1" spans="1:10">
      <c r="A35" s="13"/>
      <c r="B35" s="14"/>
      <c r="C35" s="15"/>
      <c r="D35" s="16"/>
      <c r="E35" s="15"/>
      <c r="F35" s="15">
        <v>170.3</v>
      </c>
      <c r="G35" s="15"/>
      <c r="H35" s="26">
        <v>170.3</v>
      </c>
      <c r="I35" s="38"/>
      <c r="J35" s="40"/>
    </row>
    <row r="36" customHeight="1" spans="1:10">
      <c r="A36" s="13"/>
      <c r="B36" s="14"/>
      <c r="C36" s="15"/>
      <c r="D36" s="16"/>
      <c r="E36" s="15"/>
      <c r="F36" s="15">
        <v>123.3</v>
      </c>
      <c r="G36" s="15"/>
      <c r="H36" s="26">
        <v>123.3</v>
      </c>
      <c r="I36" s="38"/>
      <c r="J36" s="40"/>
    </row>
    <row r="37" customHeight="1" spans="1:10">
      <c r="A37" s="13"/>
      <c r="B37" s="14"/>
      <c r="C37" s="15"/>
      <c r="D37" s="16"/>
      <c r="E37" s="15"/>
      <c r="F37" s="15">
        <v>1852.3</v>
      </c>
      <c r="G37" s="15"/>
      <c r="H37" s="26">
        <v>1852.3</v>
      </c>
      <c r="I37" s="38"/>
      <c r="J37" s="40"/>
    </row>
    <row r="38" customHeight="1" spans="1:10">
      <c r="A38" s="13"/>
      <c r="B38" s="14"/>
      <c r="C38" s="15"/>
      <c r="D38" s="16"/>
      <c r="E38" s="15"/>
      <c r="F38" s="15">
        <v>106.7</v>
      </c>
      <c r="G38" s="15"/>
      <c r="H38" s="26">
        <v>106.7</v>
      </c>
      <c r="I38" s="38"/>
      <c r="J38" s="40"/>
    </row>
    <row r="39" customHeight="1" spans="1:10">
      <c r="A39" s="13"/>
      <c r="B39" s="14"/>
      <c r="C39" s="15"/>
      <c r="D39" s="16"/>
      <c r="E39" s="15"/>
      <c r="F39" s="15"/>
      <c r="G39" s="15"/>
      <c r="H39" s="26">
        <v>216</v>
      </c>
      <c r="I39" s="38"/>
      <c r="J39" s="40"/>
    </row>
    <row r="40" customHeight="1" spans="1:10">
      <c r="A40" s="13"/>
      <c r="B40" s="14"/>
      <c r="C40" s="15"/>
      <c r="D40" s="16"/>
      <c r="E40" s="15"/>
      <c r="F40" s="15"/>
      <c r="G40" s="15"/>
      <c r="H40" s="26">
        <v>120</v>
      </c>
      <c r="I40" s="38"/>
      <c r="J40" s="40"/>
    </row>
    <row r="41" customHeight="1" spans="1:10">
      <c r="A41" s="13"/>
      <c r="B41" s="14"/>
      <c r="C41" s="15"/>
      <c r="D41" s="16"/>
      <c r="E41" s="15"/>
      <c r="F41" s="15">
        <v>47.3</v>
      </c>
      <c r="G41" s="15"/>
      <c r="H41" s="15">
        <v>47.3</v>
      </c>
      <c r="I41" s="38"/>
      <c r="J41" s="40"/>
    </row>
    <row r="42" customHeight="1" spans="1:10">
      <c r="A42" s="13"/>
      <c r="B42" s="14"/>
      <c r="C42" s="15"/>
      <c r="D42" s="16"/>
      <c r="E42" s="15"/>
      <c r="F42" s="15">
        <v>189.7</v>
      </c>
      <c r="G42" s="15"/>
      <c r="H42" s="15">
        <v>189.7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749.89</v>
      </c>
      <c r="G43" s="15"/>
      <c r="H43" s="15">
        <v>749.89</v>
      </c>
      <c r="I43" s="38"/>
      <c r="J43" s="40"/>
    </row>
    <row r="44" customHeight="1" spans="1:10">
      <c r="A44" s="13"/>
      <c r="B44" s="14"/>
      <c r="C44" s="15"/>
      <c r="D44" s="16"/>
      <c r="E44" s="15"/>
      <c r="F44" s="15"/>
      <c r="G44" s="15"/>
      <c r="H44" s="15">
        <v>1569.35</v>
      </c>
      <c r="I44" s="38"/>
      <c r="J44" s="40"/>
    </row>
    <row r="45" customHeight="1" spans="1:10">
      <c r="A45" s="13"/>
      <c r="B45" s="14"/>
      <c r="C45" s="15"/>
      <c r="D45" s="16"/>
      <c r="E45" s="15"/>
      <c r="F45" s="15"/>
      <c r="G45" s="15"/>
      <c r="H45" s="15">
        <v>1414.23</v>
      </c>
      <c r="I45" s="38"/>
      <c r="J45" s="40"/>
    </row>
    <row r="46" customHeight="1" spans="1:10">
      <c r="A46" s="13"/>
      <c r="B46" s="14"/>
      <c r="C46" s="15"/>
      <c r="D46" s="16"/>
      <c r="E46" s="15"/>
      <c r="F46" s="15"/>
      <c r="G46" s="15"/>
      <c r="H46" s="15">
        <v>158</v>
      </c>
      <c r="I46" s="38"/>
      <c r="J46" s="40"/>
    </row>
    <row r="47" customHeight="1" spans="1:10">
      <c r="A47" s="13"/>
      <c r="B47" s="14"/>
      <c r="C47" s="15"/>
      <c r="D47" s="16"/>
      <c r="E47" s="15"/>
      <c r="F47" s="15"/>
      <c r="G47" s="15"/>
      <c r="H47" s="15">
        <v>291</v>
      </c>
      <c r="I47" s="38"/>
      <c r="J47" s="40"/>
    </row>
    <row r="48" customHeight="1" spans="1:10">
      <c r="A48" s="13"/>
      <c r="B48" s="14"/>
      <c r="C48" s="15"/>
      <c r="D48" s="16"/>
      <c r="E48" s="15"/>
      <c r="F48" s="15"/>
      <c r="G48" s="15"/>
      <c r="H48" s="15">
        <v>194</v>
      </c>
      <c r="I48" s="38"/>
      <c r="J48" s="40"/>
    </row>
    <row r="49" customHeight="1" spans="1:10">
      <c r="A49" s="13"/>
      <c r="B49" s="14"/>
      <c r="C49" s="15"/>
      <c r="D49" s="16"/>
      <c r="E49" s="15"/>
      <c r="F49" s="15"/>
      <c r="G49" s="15"/>
      <c r="H49" s="15">
        <v>1231.13</v>
      </c>
      <c r="I49" s="38"/>
      <c r="J49" s="40"/>
    </row>
    <row r="50" customHeight="1" spans="1:10">
      <c r="A50" s="13"/>
      <c r="B50" s="14"/>
      <c r="C50" s="15"/>
      <c r="D50" s="16"/>
      <c r="E50" s="15"/>
      <c r="F50" s="15"/>
      <c r="G50" s="15"/>
      <c r="H50" s="15">
        <v>5</v>
      </c>
      <c r="I50" s="38"/>
      <c r="J50" s="40"/>
    </row>
    <row r="51" customHeight="1" spans="1:10">
      <c r="A51" s="13"/>
      <c r="B51" s="14"/>
      <c r="C51" s="15"/>
      <c r="D51" s="16"/>
      <c r="E51" s="15"/>
      <c r="F51" s="15"/>
      <c r="G51" s="15"/>
      <c r="H51" s="15">
        <v>225</v>
      </c>
      <c r="I51" s="38"/>
      <c r="J51" s="40"/>
    </row>
    <row r="52" customHeight="1" spans="1:10">
      <c r="A52" s="13"/>
      <c r="B52" s="14"/>
      <c r="C52" s="15"/>
      <c r="D52" s="16"/>
      <c r="E52" s="15"/>
      <c r="F52" s="15"/>
      <c r="G52" s="15"/>
      <c r="H52" s="15">
        <v>2900</v>
      </c>
      <c r="I52" s="38"/>
      <c r="J52" s="40"/>
    </row>
    <row r="53" customHeight="1" spans="1:10">
      <c r="A53" s="13"/>
      <c r="B53" s="14"/>
      <c r="C53" s="15"/>
      <c r="D53" s="16"/>
      <c r="E53" s="15"/>
      <c r="F53" s="15">
        <v>39.39</v>
      </c>
      <c r="G53" s="15"/>
      <c r="H53" s="15">
        <v>39.39</v>
      </c>
      <c r="I53" s="38"/>
      <c r="J53" s="40"/>
    </row>
    <row r="54" customHeight="1" spans="1:10">
      <c r="A54" s="13"/>
      <c r="B54" s="14"/>
      <c r="C54" s="15"/>
      <c r="D54" s="16"/>
      <c r="E54" s="15"/>
      <c r="F54" s="15">
        <v>136</v>
      </c>
      <c r="G54" s="15"/>
      <c r="H54" s="15">
        <v>136</v>
      </c>
      <c r="I54" s="38"/>
      <c r="J54" s="40"/>
    </row>
    <row r="55" customHeight="1" spans="1:10">
      <c r="A55" s="13"/>
      <c r="B55" s="14"/>
      <c r="C55" s="15"/>
      <c r="D55" s="16"/>
      <c r="E55" s="15"/>
      <c r="F55" s="15"/>
      <c r="G55" s="15">
        <v>533</v>
      </c>
      <c r="H55" s="15">
        <v>533</v>
      </c>
      <c r="I55" s="32"/>
      <c r="J55" s="40"/>
    </row>
    <row r="56" customHeight="1" spans="1:10">
      <c r="A56" s="13"/>
      <c r="B56" s="14"/>
      <c r="C56" s="15"/>
      <c r="D56" s="16"/>
      <c r="E56" s="15"/>
      <c r="F56" s="15"/>
      <c r="G56" s="15">
        <v>720</v>
      </c>
      <c r="H56" s="15">
        <v>720</v>
      </c>
      <c r="I56" s="32"/>
      <c r="J56" s="40"/>
    </row>
    <row r="57" s="1" customFormat="1" customHeight="1" spans="1:10">
      <c r="A57" s="17"/>
      <c r="B57" s="18" t="s">
        <v>23</v>
      </c>
      <c r="C57" s="19">
        <f>SUM(C14)</f>
        <v>0</v>
      </c>
      <c r="D57" s="19">
        <f>SUM(D14)</f>
        <v>0</v>
      </c>
      <c r="E57" s="19">
        <f>SUM(E14)</f>
        <v>0</v>
      </c>
      <c r="F57" s="19">
        <f>SUM(F14:F56)</f>
        <v>4531.98</v>
      </c>
      <c r="G57" s="19">
        <f>SUM(G14:G56)</f>
        <v>2141.1</v>
      </c>
      <c r="H57" s="19">
        <f>SUM(H14:H56)</f>
        <v>15208.79</v>
      </c>
      <c r="I57" s="36"/>
      <c r="J57" s="41"/>
    </row>
    <row r="58" customHeight="1" spans="1:10">
      <c r="A58" s="20">
        <v>4</v>
      </c>
      <c r="B58" s="21" t="s">
        <v>24</v>
      </c>
      <c r="C58" s="22">
        <v>0</v>
      </c>
      <c r="D58" s="20">
        <v>0</v>
      </c>
      <c r="E58" s="22">
        <v>0</v>
      </c>
      <c r="F58" s="26">
        <v>0</v>
      </c>
      <c r="G58" s="15">
        <v>0</v>
      </c>
      <c r="H58" s="15">
        <v>0</v>
      </c>
      <c r="I58" s="32"/>
      <c r="J58" s="39" t="s">
        <v>25</v>
      </c>
    </row>
    <row r="59" customHeight="1" spans="1:10">
      <c r="A59" s="27"/>
      <c r="B59" s="28"/>
      <c r="C59" s="29"/>
      <c r="D59" s="27"/>
      <c r="E59" s="29"/>
      <c r="F59" s="26">
        <v>0</v>
      </c>
      <c r="G59" s="15">
        <v>0</v>
      </c>
      <c r="H59" s="15">
        <v>0</v>
      </c>
      <c r="I59" s="32"/>
      <c r="J59" s="40"/>
    </row>
    <row r="60" s="1" customFormat="1" customHeight="1" spans="1:10">
      <c r="A60" s="17"/>
      <c r="B60" s="18" t="s">
        <v>26</v>
      </c>
      <c r="C60" s="19">
        <f>SUM(C58)</f>
        <v>0</v>
      </c>
      <c r="D60" s="19">
        <f t="shared" ref="D60:E60" si="1">SUM(D58)</f>
        <v>0</v>
      </c>
      <c r="E60" s="19">
        <f t="shared" si="1"/>
        <v>0</v>
      </c>
      <c r="F60" s="19">
        <f>SUM(F58:F59)</f>
        <v>0</v>
      </c>
      <c r="G60" s="19">
        <f>SUM(G58:G59)</f>
        <v>0</v>
      </c>
      <c r="H60" s="19">
        <f>SUM(H58:H59)</f>
        <v>0</v>
      </c>
      <c r="I60" s="36"/>
      <c r="J60" s="41"/>
    </row>
    <row r="61" customHeight="1" spans="1:10">
      <c r="A61" s="27"/>
      <c r="B61" s="28"/>
      <c r="C61" s="29"/>
      <c r="D61" s="27"/>
      <c r="E61" s="29"/>
      <c r="F61" s="26">
        <v>0</v>
      </c>
      <c r="G61" s="15">
        <v>0</v>
      </c>
      <c r="H61" s="26">
        <v>0</v>
      </c>
      <c r="I61" s="32"/>
      <c r="J61" s="35"/>
    </row>
    <row r="62" customHeight="1" spans="1:10">
      <c r="A62" s="27"/>
      <c r="B62" s="28"/>
      <c r="C62" s="29"/>
      <c r="D62" s="27"/>
      <c r="E62" s="29"/>
      <c r="F62" s="26">
        <v>0</v>
      </c>
      <c r="G62" s="15">
        <v>0</v>
      </c>
      <c r="H62" s="26">
        <v>0</v>
      </c>
      <c r="I62" s="32"/>
      <c r="J62" s="35"/>
    </row>
    <row r="63" s="1" customFormat="1" customHeight="1" spans="1:10">
      <c r="A63" s="17"/>
      <c r="B63" s="18" t="s">
        <v>27</v>
      </c>
      <c r="C63" s="19">
        <v>0</v>
      </c>
      <c r="D63" s="19">
        <v>0</v>
      </c>
      <c r="E63" s="19">
        <v>0</v>
      </c>
      <c r="F63" s="19">
        <f>SUM(F61:F62)</f>
        <v>0</v>
      </c>
      <c r="G63" s="19">
        <f>SUM(G61:G62)</f>
        <v>0</v>
      </c>
      <c r="H63" s="19">
        <f>SUM(H61:H62)</f>
        <v>0</v>
      </c>
      <c r="I63" s="36"/>
      <c r="J63" s="37"/>
    </row>
    <row r="64" customHeight="1" spans="1:10">
      <c r="A64" s="13">
        <v>6</v>
      </c>
      <c r="B64" s="14" t="s">
        <v>28</v>
      </c>
      <c r="C64" s="15">
        <v>0</v>
      </c>
      <c r="D64" s="16">
        <v>0</v>
      </c>
      <c r="E64" s="15">
        <f>C64*D64</f>
        <v>0</v>
      </c>
      <c r="F64" s="15">
        <v>0</v>
      </c>
      <c r="G64" s="15">
        <v>0</v>
      </c>
      <c r="H64" s="15">
        <f>F64+G64</f>
        <v>0</v>
      </c>
      <c r="I64" s="34"/>
      <c r="J64" s="33"/>
    </row>
    <row r="65" s="1" customFormat="1" customHeight="1" spans="1:10">
      <c r="A65" s="17"/>
      <c r="B65" s="18" t="s">
        <v>29</v>
      </c>
      <c r="C65" s="19">
        <f>SUM(C64)</f>
        <v>0</v>
      </c>
      <c r="D65" s="19">
        <f t="shared" ref="D65:E65" si="2">SUM(D64)</f>
        <v>0</v>
      </c>
      <c r="E65" s="19">
        <f t="shared" si="2"/>
        <v>0</v>
      </c>
      <c r="F65" s="19">
        <f>SUM(F64:F64)</f>
        <v>0</v>
      </c>
      <c r="G65" s="19">
        <f>SUM(G64:G64)</f>
        <v>0</v>
      </c>
      <c r="H65" s="19">
        <f>SUM(H64:H64)</f>
        <v>0</v>
      </c>
      <c r="I65" s="36"/>
      <c r="J65" s="41"/>
    </row>
    <row r="66" customHeight="1" spans="1:10">
      <c r="A66" s="13">
        <v>7</v>
      </c>
      <c r="B66" s="14" t="s">
        <v>30</v>
      </c>
      <c r="C66" s="15">
        <v>0</v>
      </c>
      <c r="D66" s="16">
        <v>0</v>
      </c>
      <c r="E66" s="15">
        <f>C66*D66</f>
        <v>0</v>
      </c>
      <c r="F66" s="15">
        <v>0</v>
      </c>
      <c r="G66" s="15">
        <v>0</v>
      </c>
      <c r="H66" s="15">
        <v>0</v>
      </c>
      <c r="I66" s="32"/>
      <c r="J66" s="49"/>
    </row>
    <row r="67" customHeight="1" spans="1:10">
      <c r="A67" s="13"/>
      <c r="B67" s="14"/>
      <c r="C67" s="15"/>
      <c r="D67" s="16"/>
      <c r="E67" s="15"/>
      <c r="F67" s="15">
        <v>0</v>
      </c>
      <c r="G67" s="15">
        <v>0</v>
      </c>
      <c r="H67" s="15">
        <v>0</v>
      </c>
      <c r="I67" s="32"/>
      <c r="J67" s="50"/>
    </row>
    <row r="68" s="1" customFormat="1" customHeight="1" spans="1:10">
      <c r="A68" s="17"/>
      <c r="B68" s="18" t="s">
        <v>31</v>
      </c>
      <c r="C68" s="19">
        <f>SUM(C66)</f>
        <v>0</v>
      </c>
      <c r="D68" s="19">
        <f t="shared" ref="D68:E68" si="3">SUM(D66)</f>
        <v>0</v>
      </c>
      <c r="E68" s="19">
        <f t="shared" si="3"/>
        <v>0</v>
      </c>
      <c r="F68" s="19">
        <f>SUM(F66:F67)</f>
        <v>0</v>
      </c>
      <c r="G68" s="19">
        <f>SUM(G66:G67)</f>
        <v>0</v>
      </c>
      <c r="H68" s="19">
        <f>SUM(H66:H67)</f>
        <v>0</v>
      </c>
      <c r="I68" s="36"/>
      <c r="J68" s="51"/>
    </row>
    <row r="69" customHeight="1" spans="1:10">
      <c r="A69" s="13">
        <v>8</v>
      </c>
      <c r="B69" s="14" t="s">
        <v>32</v>
      </c>
      <c r="C69" s="15">
        <v>0</v>
      </c>
      <c r="D69" s="16">
        <v>0</v>
      </c>
      <c r="E69" s="15">
        <f>C69*D69</f>
        <v>0</v>
      </c>
      <c r="F69" s="15">
        <v>0</v>
      </c>
      <c r="G69" s="15">
        <v>0</v>
      </c>
      <c r="H69" s="15">
        <f>F69+G69</f>
        <v>0</v>
      </c>
      <c r="I69" s="32"/>
      <c r="J69" s="39" t="s">
        <v>33</v>
      </c>
    </row>
    <row r="70" customHeight="1" spans="1:10">
      <c r="A70" s="13"/>
      <c r="B70" s="14"/>
      <c r="C70" s="15"/>
      <c r="D70" s="16"/>
      <c r="E70" s="15"/>
      <c r="F70" s="15">
        <v>0</v>
      </c>
      <c r="G70" s="15">
        <v>0</v>
      </c>
      <c r="H70" s="15">
        <f>F70+G70</f>
        <v>0</v>
      </c>
      <c r="I70" s="32"/>
      <c r="J70" s="40"/>
    </row>
    <row r="71" s="1" customFormat="1" customHeight="1" spans="1:10">
      <c r="A71" s="17"/>
      <c r="B71" s="18" t="s">
        <v>34</v>
      </c>
      <c r="C71" s="19">
        <f>SUM(C69)</f>
        <v>0</v>
      </c>
      <c r="D71" s="19">
        <f t="shared" ref="D71:E71" si="4">SUM(D69)</f>
        <v>0</v>
      </c>
      <c r="E71" s="19">
        <f t="shared" si="4"/>
        <v>0</v>
      </c>
      <c r="F71" s="19">
        <f>SUM(F69:F70)</f>
        <v>0</v>
      </c>
      <c r="G71" s="19">
        <f t="shared" ref="G71:H71" si="5">SUM(G69:G70)</f>
        <v>0</v>
      </c>
      <c r="H71" s="19">
        <f t="shared" si="5"/>
        <v>0</v>
      </c>
      <c r="I71" s="36"/>
      <c r="J71" s="41"/>
    </row>
    <row r="72" customHeight="1" spans="1:10">
      <c r="A72" s="13">
        <v>9</v>
      </c>
      <c r="B72" s="14" t="s">
        <v>35</v>
      </c>
      <c r="C72" s="15">
        <v>0</v>
      </c>
      <c r="D72" s="16">
        <v>0</v>
      </c>
      <c r="E72" s="15">
        <f>C72*D72</f>
        <v>0</v>
      </c>
      <c r="F72" s="15">
        <v>0</v>
      </c>
      <c r="G72" s="15">
        <v>0</v>
      </c>
      <c r="H72" s="15">
        <f>F72+G72</f>
        <v>0</v>
      </c>
      <c r="I72" s="32"/>
      <c r="J72" s="33" t="s">
        <v>36</v>
      </c>
    </row>
    <row r="73" s="1" customFormat="1" customHeight="1" spans="1:10">
      <c r="A73" s="17"/>
      <c r="B73" s="18" t="s">
        <v>37</v>
      </c>
      <c r="C73" s="19">
        <f>SUM(C72)</f>
        <v>0</v>
      </c>
      <c r="D73" s="19">
        <f t="shared" ref="D73:E73" si="6">SUM(D72)</f>
        <v>0</v>
      </c>
      <c r="E73" s="19">
        <f t="shared" si="6"/>
        <v>0</v>
      </c>
      <c r="F73" s="19">
        <f>SUM(F72:F72)</f>
        <v>0</v>
      </c>
      <c r="G73" s="19">
        <f>SUM(G72:G72)</f>
        <v>0</v>
      </c>
      <c r="H73" s="19">
        <f>SUM(H72:H72)</f>
        <v>0</v>
      </c>
      <c r="I73" s="36"/>
      <c r="J73" s="37"/>
    </row>
    <row r="74" customHeight="1" spans="1:10">
      <c r="A74" s="20">
        <v>10</v>
      </c>
      <c r="B74" s="14" t="s">
        <v>38</v>
      </c>
      <c r="C74" s="15">
        <v>0</v>
      </c>
      <c r="D74" s="16">
        <v>0</v>
      </c>
      <c r="E74" s="15">
        <f>C74*D74</f>
        <v>0</v>
      </c>
      <c r="F74" s="15">
        <v>0</v>
      </c>
      <c r="G74" s="15">
        <v>0</v>
      </c>
      <c r="H74" s="15">
        <v>0</v>
      </c>
      <c r="I74" s="34"/>
      <c r="J74" s="49"/>
    </row>
    <row r="75" s="1" customFormat="1" customHeight="1" spans="1:10">
      <c r="A75" s="17"/>
      <c r="B75" s="18" t="s">
        <v>39</v>
      </c>
      <c r="C75" s="19">
        <f>SUM(C74)</f>
        <v>0</v>
      </c>
      <c r="D75" s="19">
        <f t="shared" ref="D75:E75" si="7">SUM(D74)</f>
        <v>0</v>
      </c>
      <c r="E75" s="19">
        <f t="shared" si="7"/>
        <v>0</v>
      </c>
      <c r="F75" s="19">
        <f>SUM(F74:F74)</f>
        <v>0</v>
      </c>
      <c r="G75" s="19">
        <f>SUM(G74:G74)</f>
        <v>0</v>
      </c>
      <c r="H75" s="19">
        <f>SUM(H74:H74)</f>
        <v>0</v>
      </c>
      <c r="I75" s="36"/>
      <c r="J75" s="51"/>
    </row>
    <row r="76" customHeight="1" spans="1:10">
      <c r="A76" s="17"/>
      <c r="B76" s="18" t="s">
        <v>40</v>
      </c>
      <c r="C76" s="19">
        <f>SUM(C75,C73,C71,C68,C65,C63,C60,C57,C13,C10)</f>
        <v>0</v>
      </c>
      <c r="D76" s="19">
        <f t="shared" ref="C76:H76" si="8">SUM(D75,D73,D71,D68,D65,D63,D60,D57,D13,D10)</f>
        <v>0</v>
      </c>
      <c r="E76" s="19">
        <f t="shared" si="8"/>
        <v>0</v>
      </c>
      <c r="F76" s="19">
        <f t="shared" si="8"/>
        <v>4531.98</v>
      </c>
      <c r="G76" s="19">
        <f t="shared" si="8"/>
        <v>2141.1</v>
      </c>
      <c r="H76" s="19">
        <f t="shared" si="8"/>
        <v>15208.79</v>
      </c>
      <c r="I76" s="36"/>
      <c r="J76" s="52"/>
    </row>
    <row r="80" customHeight="1" spans="1:9">
      <c r="A80" s="42" t="s">
        <v>41</v>
      </c>
      <c r="B80" s="43"/>
      <c r="C80" s="44" t="s">
        <v>42</v>
      </c>
      <c r="D80" s="44"/>
      <c r="E80" s="44" t="s">
        <v>43</v>
      </c>
      <c r="F80" s="44"/>
      <c r="G80" s="44" t="s">
        <v>44</v>
      </c>
      <c r="H80" s="44"/>
      <c r="I80" s="53" t="s">
        <v>45</v>
      </c>
    </row>
    <row r="81" customHeight="1" spans="1:9">
      <c r="A81" s="45">
        <f>C76</f>
        <v>0</v>
      </c>
      <c r="B81" s="46"/>
      <c r="C81" s="46">
        <f>H76</f>
        <v>15208.79</v>
      </c>
      <c r="D81" s="46"/>
      <c r="E81" s="46">
        <f>F76</f>
        <v>4531.98</v>
      </c>
      <c r="F81" s="46"/>
      <c r="G81" s="46">
        <f>G76</f>
        <v>2141.1</v>
      </c>
      <c r="H81" s="46"/>
      <c r="I81" s="54">
        <f>A81-C81</f>
        <v>-15208.79</v>
      </c>
    </row>
    <row r="83" customHeight="1" spans="1:9">
      <c r="A83" s="47" t="s">
        <v>46</v>
      </c>
      <c r="B83" s="1" t="s">
        <v>47</v>
      </c>
      <c r="C83" s="48" t="s">
        <v>48</v>
      </c>
      <c r="D83" s="47"/>
      <c r="E83" s="47" t="s">
        <v>49</v>
      </c>
      <c r="F83" s="47"/>
      <c r="G83" s="47" t="s">
        <v>50</v>
      </c>
      <c r="H83" s="47"/>
      <c r="I83" s="1"/>
    </row>
  </sheetData>
  <mergeCells count="61">
    <mergeCell ref="C2:H2"/>
    <mergeCell ref="C6:E6"/>
    <mergeCell ref="F6:I6"/>
    <mergeCell ref="A80:B80"/>
    <mergeCell ref="C80:D80"/>
    <mergeCell ref="E80:F80"/>
    <mergeCell ref="G80:H80"/>
    <mergeCell ref="A81:B81"/>
    <mergeCell ref="C81:D81"/>
    <mergeCell ref="E81:F81"/>
    <mergeCell ref="G81:H81"/>
    <mergeCell ref="A6:A7"/>
    <mergeCell ref="A8:A9"/>
    <mergeCell ref="A11:A12"/>
    <mergeCell ref="A14:A56"/>
    <mergeCell ref="A58:A59"/>
    <mergeCell ref="A61:A62"/>
    <mergeCell ref="A66:A67"/>
    <mergeCell ref="A69:A70"/>
    <mergeCell ref="B6:B7"/>
    <mergeCell ref="B8:B9"/>
    <mergeCell ref="B11:B12"/>
    <mergeCell ref="B14:B56"/>
    <mergeCell ref="B58:B59"/>
    <mergeCell ref="B61:B62"/>
    <mergeCell ref="B66:B67"/>
    <mergeCell ref="B69:B70"/>
    <mergeCell ref="C8:C9"/>
    <mergeCell ref="C11:C12"/>
    <mergeCell ref="C14:C56"/>
    <mergeCell ref="C58:C59"/>
    <mergeCell ref="C61:C62"/>
    <mergeCell ref="C66:C67"/>
    <mergeCell ref="C69:C70"/>
    <mergeCell ref="D8:D9"/>
    <mergeCell ref="D11:D12"/>
    <mergeCell ref="D14:D56"/>
    <mergeCell ref="D58:D59"/>
    <mergeCell ref="D61:D62"/>
    <mergeCell ref="D66:D67"/>
    <mergeCell ref="D69:D70"/>
    <mergeCell ref="E8:E9"/>
    <mergeCell ref="E11:E12"/>
    <mergeCell ref="E14:E56"/>
    <mergeCell ref="E58:E59"/>
    <mergeCell ref="E61:E62"/>
    <mergeCell ref="E66:E67"/>
    <mergeCell ref="E69:E70"/>
    <mergeCell ref="J4:J5"/>
    <mergeCell ref="J6:J7"/>
    <mergeCell ref="J8:J10"/>
    <mergeCell ref="J11:J13"/>
    <mergeCell ref="J14:J57"/>
    <mergeCell ref="J58:J60"/>
    <mergeCell ref="J61:J63"/>
    <mergeCell ref="J64:J65"/>
    <mergeCell ref="J66:J68"/>
    <mergeCell ref="J69:J71"/>
    <mergeCell ref="J72:J73"/>
    <mergeCell ref="J74:J75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2025-10-20T07:56:04Z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0434F38927144F11BDC095E1EC173FFA_12</vt:lpwstr>
  </property>
</Properties>
</file>