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员工差旅明细" sheetId="2" r:id="rId1"/>
    <sheet name="航班信息" sheetId="4" r:id="rId2"/>
  </sheets>
  <definedNames>
    <definedName name="_xlnm.Print_Area" localSheetId="0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<sst xmlns="http://schemas.openxmlformats.org/spreadsheetml/2006/main" count="59" uniqueCount="43">
  <si>
    <t>【员工差旅报销单】</t>
  </si>
  <si>
    <t>姓名:</t>
  </si>
  <si>
    <t>高博</t>
  </si>
  <si>
    <t>职位:</t>
  </si>
  <si>
    <t>发生地:</t>
  </si>
  <si>
    <t>北京</t>
  </si>
  <si>
    <t>部门:</t>
  </si>
  <si>
    <t>会奖2部</t>
  </si>
  <si>
    <t>发生日期:</t>
  </si>
  <si>
    <t>2024.08.2-3</t>
  </si>
  <si>
    <t>报销日期:</t>
  </si>
  <si>
    <t>2024.8.5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</si>
  <si>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</si>
  <si>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</si>
  <si>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</si>
  <si>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</si>
  <si>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</si>
  <si>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</si>
  <si>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</si>
  <si>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</si>
  <si>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</si>
  <si>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交通</t>
  </si>
  <si>
    <t>8.02 家-望京凯越-家</t>
  </si>
  <si>
    <t>8.02 家-望京凯悦C-家</t>
  </si>
  <si>
    <t>用餐</t>
  </si>
  <si>
    <t>8.03早餐</t>
  </si>
  <si>
    <t>8.03午餐</t>
  </si>
  <si>
    <t>8.02早+午餐</t>
  </si>
  <si>
    <t>8.03晚餐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</si>
  <si>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</si>
  <si>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</si>
  <si>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</si>
  <si>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</si>
  <si>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</si>
  <si>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</si>
  <si>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</si>
  <si>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</si>
  <si>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</si>
  <si>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</si>
  <si>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</si>
  <si>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</si>
  <si>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2024.08.02</t>
  </si>
  <si>
    <t>2024.08.03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</si>
</sst>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7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2" borderId="2" xfId="51" applyFont="1" applyFill="1" applyBorder="1" applyAlignment="1">
      <alignment horizontal="center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2" borderId="0" xfId="51" applyFont="1" applyFill="1" applyAlignment="1">
      <alignment horizontal="center" vertical="center"/>
    </xf>
    <xf numFmtId="0" fontId="4" fillId="2" borderId="0" xfId="51" applyFont="1" applyFill="1" applyBorder="1" applyAlignment="1">
      <alignment horizontal="center" vertical="center"/>
    </xf>
    <xf numFmtId="0" fontId="4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2" borderId="5" xfId="51" applyFont="1" applyFill="1" applyBorder="1" applyAlignment="1">
      <alignment horizontal="center" vertical="center"/>
    </xf>
    <xf numFmtId="0" fontId="4" fillId="0" borderId="5" xfId="51" applyFont="1" applyBorder="1" applyAlignment="1">
      <alignment horizontal="right" vertical="center"/>
    </xf>
    <xf numFmtId="0" fontId="5" fillId="0" borderId="6" xfId="51" applyFont="1" applyBorder="1" applyAlignment="1">
      <alignment horizontal="center" vertical="center"/>
    </xf>
    <xf numFmtId="0" fontId="5" fillId="0" borderId="7" xfId="51" applyFont="1" applyBorder="1" applyAlignment="1">
      <alignment horizontal="center" vertical="center"/>
    </xf>
    <xf numFmtId="0" fontId="5" fillId="0" borderId="8" xfId="51" applyFont="1" applyBorder="1" applyAlignment="1">
      <alignment horizontal="center" vertical="center"/>
    </xf>
    <xf numFmtId="0" fontId="3" fillId="3" borderId="6" xfId="51" applyFont="1" applyFill="1" applyBorder="1" applyAlignment="1">
      <alignment horizontal="center" vertical="center"/>
    </xf>
    <xf numFmtId="0" fontId="3" fillId="3" borderId="9" xfId="51" applyFont="1" applyFill="1" applyBorder="1" applyAlignment="1">
      <alignment horizontal="center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8" xfId="51" applyFont="1" applyFill="1" applyBorder="1" applyAlignment="1">
      <alignment horizontal="center" vertical="center"/>
    </xf>
    <xf numFmtId="176" fontId="3" fillId="3" borderId="8" xfId="51" applyNumberFormat="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3" fillId="3" borderId="1" xfId="51" applyFont="1" applyFill="1" applyBorder="1" applyAlignment="1">
      <alignment horizontal="center" vertical="center"/>
    </xf>
    <xf numFmtId="0" fontId="3" fillId="3" borderId="12" xfId="51" applyFont="1" applyFill="1" applyBorder="1" applyAlignment="1">
      <alignment horizontal="center" vertical="center"/>
    </xf>
    <xf numFmtId="0" fontId="3" fillId="3" borderId="3" xfId="51" applyFont="1" applyFill="1" applyBorder="1" applyAlignment="1">
      <alignment horizontal="center" vertical="center"/>
    </xf>
    <xf numFmtId="0" fontId="3" fillId="3" borderId="13" xfId="51" applyFont="1" applyFill="1" applyBorder="1" applyAlignment="1">
      <alignment horizontal="center" vertical="center"/>
    </xf>
    <xf numFmtId="0" fontId="3" fillId="3" borderId="4" xfId="51" applyFont="1" applyFill="1" applyBorder="1" applyAlignment="1">
      <alignment horizontal="center" vertical="center"/>
    </xf>
    <xf numFmtId="0" fontId="3" fillId="3" borderId="14" xfId="51" applyFont="1" applyFill="1" applyBorder="1" applyAlignment="1">
      <alignment horizontal="center" vertical="center"/>
    </xf>
    <xf numFmtId="0" fontId="5" fillId="0" borderId="9" xfId="51" applyFont="1" applyBorder="1" applyAlignment="1">
      <alignment horizontal="center" vertical="center"/>
    </xf>
    <xf numFmtId="177" fontId="5" fillId="0" borderId="8" xfId="51" applyNumberFormat="1" applyFont="1" applyBorder="1" applyAlignment="1">
      <alignment horizontal="center" vertical="center"/>
    </xf>
    <xf numFmtId="178" fontId="5" fillId="3" borderId="8" xfId="51" applyNumberFormat="1" applyFont="1" applyFill="1" applyBorder="1" applyAlignment="1">
      <alignment horizontal="center" vertical="center"/>
    </xf>
    <xf numFmtId="0" fontId="3" fillId="0" borderId="0" xfId="51" applyFont="1" applyBorder="1">
      <alignment vertical="center"/>
    </xf>
    <xf numFmtId="0" fontId="3" fillId="0" borderId="0" xfId="51" applyFont="1" applyBorder="1" applyAlignment="1">
      <alignment horizontal="right" vertical="center"/>
    </xf>
    <xf numFmtId="0" fontId="3" fillId="2" borderId="0" xfId="51" applyFont="1" applyFill="1" applyBorder="1" applyAlignment="1">
      <alignment horizontal="center" vertical="center"/>
    </xf>
    <xf numFmtId="58" fontId="3" fillId="2" borderId="0" xfId="51" applyNumberFormat="1" applyFont="1" applyFill="1" applyBorder="1" applyAlignment="1">
      <alignment horizontal="center" vertical="center"/>
    </xf>
    <xf numFmtId="0" fontId="3" fillId="2" borderId="5" xfId="5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0" xfId="51" applyFont="1" applyFill="1" applyBorder="1">
      <alignment vertical="center"/>
    </xf>
    <xf numFmtId="0" fontId="6" fillId="0" borderId="0" xfId="51" applyFont="1" applyAlignment="1">
      <alignment horizontal="right" vertical="center"/>
    </xf>
    <xf numFmtId="0" fontId="3" fillId="2" borderId="12" xfId="51" applyFont="1" applyFill="1" applyBorder="1" applyAlignment="1">
      <alignment horizontal="center" vertical="center"/>
    </xf>
    <xf numFmtId="0" fontId="3" fillId="2" borderId="13" xfId="51" applyFont="1" applyFill="1" applyBorder="1" applyAlignment="1">
      <alignment horizontal="center" vertical="center"/>
    </xf>
    <xf numFmtId="0" fontId="4" fillId="0" borderId="0" xfId="51" applyFont="1">
      <alignment vertical="center"/>
    </xf>
    <xf numFmtId="0" fontId="4" fillId="2" borderId="13" xfId="51" applyFont="1" applyFill="1" applyBorder="1" applyAlignment="1">
      <alignment horizontal="center" vertical="center"/>
    </xf>
    <xf numFmtId="0" fontId="4" fillId="0" borderId="5" xfId="51" applyFont="1" applyBorder="1">
      <alignment vertical="center"/>
    </xf>
    <xf numFmtId="0" fontId="4" fillId="2" borderId="14" xfId="51" applyFont="1" applyFill="1" applyBorder="1" applyAlignment="1">
      <alignment horizontal="center" vertical="center"/>
    </xf>
    <xf numFmtId="176" fontId="3" fillId="3" borderId="6" xfId="51" applyNumberFormat="1" applyFont="1" applyFill="1" applyBorder="1" applyAlignment="1">
      <alignment horizontal="center" vertical="center"/>
    </xf>
    <xf numFmtId="176" fontId="3" fillId="3" borderId="7" xfId="51" applyNumberFormat="1" applyFont="1" applyFill="1" applyBorder="1" applyAlignment="1">
      <alignment horizontal="center" vertical="center"/>
    </xf>
    <xf numFmtId="58" fontId="3" fillId="3" borderId="8" xfId="51" applyNumberFormat="1" applyFont="1" applyFill="1" applyBorder="1" applyAlignment="1">
      <alignment horizontal="left" vertical="center"/>
    </xf>
    <xf numFmtId="177" fontId="5" fillId="0" borderId="6" xfId="51" applyNumberFormat="1" applyFont="1" applyBorder="1" applyAlignment="1">
      <alignment horizontal="center" vertical="center"/>
    </xf>
    <xf numFmtId="177" fontId="5" fillId="0" borderId="7" xfId="51" applyNumberFormat="1" applyFont="1" applyBorder="1" applyAlignment="1">
      <alignment horizontal="center" vertical="center"/>
    </xf>
    <xf numFmtId="0" fontId="5" fillId="0" borderId="8" xfId="51" applyFont="1" applyBorder="1">
      <alignment vertical="center"/>
    </xf>
    <xf numFmtId="178" fontId="3" fillId="0" borderId="0" xfId="51" applyNumberFormat="1" applyFont="1" applyAlignment="1">
      <alignment horizontal="left" vertical="center"/>
    </xf>
    <xf numFmtId="179" fontId="5" fillId="0" borderId="8" xfId="51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5" xfId="51" applyFont="1" applyFill="1" applyBorder="1">
      <alignment vertical="center"/>
    </xf>
    <xf numFmtId="0" fontId="3" fillId="2" borderId="14" xfId="51" applyFont="1" applyFill="1" applyBorder="1" applyAlignment="1">
      <alignment horizontal="center" vertical="center"/>
    </xf>
    <xf numFmtId="0" fontId="3" fillId="3" borderId="8" xfId="51" applyFont="1" applyFill="1" applyBorder="1" applyAlignment="1">
      <alignment horizontal="center" vertical="center" wrapText="1"/>
    </xf>
    <xf numFmtId="0" fontId="3" fillId="3" borderId="8" xfId="51" applyFont="1" applyFill="1" applyBorder="1" applyAlignment="1">
      <alignment vertical="center" wrapText="1"/>
    </xf>
    <xf numFmtId="0" fontId="5" fillId="0" borderId="8" xfId="51" applyFont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214120" cy="5695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abSelected="1" zoomScale="115" zoomScaleNormal="115" workbookViewId="0">
      <selection activeCell="R11" sqref="R11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20.1111111111111" customWidth="1"/>
    <col min="7" max="7" width="11.6111111111111" customWidth="1"/>
    <col min="8" max="8" width="11.1481481481481" customWidth="1"/>
    <col min="9" max="9" width="1" customWidth="1"/>
    <col min="10" max="10" width="11.8425925925926" customWidth="1"/>
    <col min="11" max="11" width="20.9907407407407" customWidth="1"/>
  </cols>
  <sheetData>
    <row r="1" spans="2:11">
      <c r="B1" s="3"/>
      <c r="C1" s="3"/>
      <c r="D1" s="3"/>
      <c r="E1" s="3"/>
      <c r="F1" s="3"/>
      <c r="G1" s="3"/>
      <c r="H1" s="3"/>
      <c r="I1" s="3"/>
      <c r="J1" s="3"/>
      <c r="K1" s="3"/>
    </row>
    <row r="3" ht="17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5" customHeight="1" spans="2:11">
      <c r="B4" s="5"/>
      <c r="C4" s="5"/>
      <c r="D4" s="5"/>
      <c r="E4" s="5"/>
      <c r="F4" s="5"/>
      <c r="G4" s="5"/>
      <c r="H4" s="5"/>
      <c r="I4" s="5"/>
      <c r="J4" s="5"/>
      <c r="K4" s="47"/>
    </row>
    <row r="5" ht="20.15" customHeight="1" spans="2:11">
      <c r="B5" s="6"/>
      <c r="C5" s="7"/>
      <c r="D5" s="8" t="s">
        <v>1</v>
      </c>
      <c r="E5" s="8"/>
      <c r="F5" s="9" t="s">
        <v>2</v>
      </c>
      <c r="G5" s="9"/>
      <c r="H5" s="8" t="s">
        <v>3</v>
      </c>
      <c r="I5" s="7"/>
      <c r="J5" s="9"/>
      <c r="K5" s="48"/>
    </row>
    <row r="6" ht="20.15" customHeight="1" spans="2:11">
      <c r="B6" s="10"/>
      <c r="C6" s="11"/>
      <c r="D6" s="12" t="s">
        <v>4</v>
      </c>
      <c r="E6" s="12"/>
      <c r="F6" s="13" t="s">
        <v>5</v>
      </c>
      <c r="G6" s="13"/>
      <c r="H6" s="12" t="s">
        <v>6</v>
      </c>
      <c r="I6" s="11"/>
      <c r="J6" s="13" t="s">
        <v>7</v>
      </c>
      <c r="K6" s="49"/>
    </row>
    <row r="7" ht="20.15" customHeight="1" spans="2:11">
      <c r="B7" s="10"/>
      <c r="C7" s="11"/>
      <c r="D7" s="12" t="s">
        <v>8</v>
      </c>
      <c r="E7" s="12"/>
      <c r="F7" s="14" t="s">
        <v>9</v>
      </c>
      <c r="G7" s="14"/>
      <c r="H7" s="15" t="s">
        <v>10</v>
      </c>
      <c r="I7" s="50"/>
      <c r="J7" s="14" t="s">
        <v>11</v>
      </c>
      <c r="K7" s="51"/>
    </row>
    <row r="8" ht="20.15" customHeight="1" spans="2:11">
      <c r="B8" s="16"/>
      <c r="C8" s="17"/>
      <c r="D8" s="18"/>
      <c r="E8" s="18"/>
      <c r="F8" s="19"/>
      <c r="G8" s="19"/>
      <c r="H8" s="20" t="s">
        <v>12</v>
      </c>
      <c r="I8" s="52"/>
      <c r="J8" s="19"/>
      <c r="K8" s="53"/>
    </row>
    <row r="9" ht="20.15" customHeight="1" spans="2:11">
      <c r="B9" s="11"/>
      <c r="C9" s="11"/>
      <c r="D9" s="11"/>
      <c r="E9" s="11"/>
      <c r="F9" s="11"/>
      <c r="G9" s="11"/>
      <c r="H9" s="11"/>
      <c r="I9" s="11"/>
      <c r="J9" s="11"/>
      <c r="K9" s="11"/>
    </row>
    <row r="10" ht="20.15" customHeight="1" spans="2:11">
      <c r="B10" s="21" t="s">
        <v>13</v>
      </c>
      <c r="C10" s="22"/>
      <c r="D10" s="21" t="s">
        <v>14</v>
      </c>
      <c r="E10" s="21" t="s">
        <v>15</v>
      </c>
      <c r="F10" s="22"/>
      <c r="G10" s="23" t="s">
        <v>16</v>
      </c>
      <c r="H10" s="22" t="s">
        <v>17</v>
      </c>
      <c r="I10" s="21" t="s">
        <v>18</v>
      </c>
      <c r="J10" s="22"/>
      <c r="K10" s="23" t="s">
        <v>19</v>
      </c>
    </row>
    <row r="11" ht="20.15" customHeight="1" spans="2:11">
      <c r="B11" s="24">
        <v>1</v>
      </c>
      <c r="C11" s="25"/>
      <c r="D11" s="26" t="s">
        <v>20</v>
      </c>
      <c r="E11" s="27" t="s">
        <v>21</v>
      </c>
      <c r="F11" s="27"/>
      <c r="G11" s="28">
        <f>33.51+39.31</f>
        <v>72.82</v>
      </c>
      <c r="H11" s="28">
        <f>33.51+39.31</f>
        <v>72.82</v>
      </c>
      <c r="I11" s="54"/>
      <c r="J11" s="55"/>
      <c r="K11" s="56" t="s">
        <v>22</v>
      </c>
    </row>
    <row r="12" ht="20.15" customHeight="1" spans="2:11">
      <c r="B12" s="24">
        <v>2</v>
      </c>
      <c r="C12" s="25"/>
      <c r="D12" s="29"/>
      <c r="E12" s="27"/>
      <c r="F12" s="27"/>
      <c r="G12" s="28">
        <f>30.61+40.91</f>
        <v>71.52</v>
      </c>
      <c r="H12" s="28">
        <f>30.61+40.91</f>
        <v>71.52</v>
      </c>
      <c r="I12" s="54"/>
      <c r="J12" s="55"/>
      <c r="K12" s="56" t="s">
        <v>23</v>
      </c>
    </row>
    <row r="13" ht="20.15" customHeight="1" spans="2:11">
      <c r="B13" s="24">
        <v>3</v>
      </c>
      <c r="C13" s="25"/>
      <c r="D13" s="29"/>
      <c r="E13" s="30" t="s">
        <v>24</v>
      </c>
      <c r="F13" s="31"/>
      <c r="G13" s="28">
        <v>39.9</v>
      </c>
      <c r="H13" s="28">
        <v>39.9</v>
      </c>
      <c r="I13" s="54"/>
      <c r="J13" s="55"/>
      <c r="K13" s="56" t="s">
        <v>25</v>
      </c>
    </row>
    <row r="14" ht="20.15" customHeight="1" spans="2:11">
      <c r="B14" s="24">
        <v>4</v>
      </c>
      <c r="C14" s="25"/>
      <c r="D14" s="29"/>
      <c r="E14" s="32"/>
      <c r="F14" s="33"/>
      <c r="G14" s="28">
        <v>11</v>
      </c>
      <c r="H14" s="28">
        <v>11</v>
      </c>
      <c r="I14" s="54"/>
      <c r="J14" s="55"/>
      <c r="K14" s="56" t="s">
        <v>26</v>
      </c>
    </row>
    <row r="15" ht="20.15" customHeight="1" spans="2:11">
      <c r="B15" s="24">
        <v>5</v>
      </c>
      <c r="C15" s="25"/>
      <c r="D15" s="29"/>
      <c r="E15" s="32"/>
      <c r="F15" s="33"/>
      <c r="G15" s="28">
        <v>62.3</v>
      </c>
      <c r="H15" s="28">
        <v>62.3</v>
      </c>
      <c r="I15" s="54"/>
      <c r="J15" s="55"/>
      <c r="K15" s="56" t="s">
        <v>27</v>
      </c>
    </row>
    <row r="16" customFormat="1" ht="20.15" customHeight="1" spans="2:11">
      <c r="B16" s="24">
        <v>6</v>
      </c>
      <c r="C16" s="25"/>
      <c r="D16" s="29"/>
      <c r="E16" s="34"/>
      <c r="F16" s="35"/>
      <c r="G16" s="28">
        <v>39</v>
      </c>
      <c r="H16" s="28">
        <v>39</v>
      </c>
      <c r="I16" s="54"/>
      <c r="J16" s="55"/>
      <c r="K16" s="56" t="s">
        <v>28</v>
      </c>
    </row>
    <row r="17" ht="20.15" customHeight="1" spans="2:11">
      <c r="B17" s="21" t="s">
        <v>29</v>
      </c>
      <c r="C17" s="36"/>
      <c r="D17" s="36"/>
      <c r="E17" s="36"/>
      <c r="F17" s="22"/>
      <c r="G17" s="37">
        <f>SUM(G11:G16)</f>
        <v>296.54</v>
      </c>
      <c r="H17" s="37">
        <f>SUM(H11:H15)</f>
        <v>257.54</v>
      </c>
      <c r="I17" s="57">
        <f>SUM(I11:J15)</f>
        <v>0</v>
      </c>
      <c r="J17" s="58"/>
      <c r="K17" s="59"/>
    </row>
    <row r="18" ht="20.15" customHeight="1" spans="2:11">
      <c r="B18" s="11"/>
      <c r="C18" s="11"/>
      <c r="D18" s="11"/>
      <c r="E18" s="11"/>
      <c r="F18" s="11"/>
      <c r="G18" s="11"/>
      <c r="H18" s="11"/>
      <c r="I18" s="11"/>
      <c r="J18" s="60"/>
      <c r="K18" s="11"/>
    </row>
    <row r="19" ht="20.15" customHeight="1" spans="2:11">
      <c r="B19" s="23" t="s">
        <v>17</v>
      </c>
      <c r="C19" s="23"/>
      <c r="D19" s="23"/>
      <c r="E19" s="23"/>
      <c r="F19" s="23"/>
      <c r="G19" s="23" t="s">
        <v>30</v>
      </c>
      <c r="H19" s="23"/>
      <c r="I19" s="23"/>
      <c r="J19" s="23"/>
      <c r="K19" s="23" t="s">
        <v>31</v>
      </c>
    </row>
    <row r="20" ht="20.15" customHeight="1" spans="2:11">
      <c r="B20" s="38">
        <f>H17</f>
        <v>257.54</v>
      </c>
      <c r="C20" s="38"/>
      <c r="D20" s="38"/>
      <c r="E20" s="38"/>
      <c r="F20" s="38"/>
      <c r="G20" s="38">
        <f>I17</f>
        <v>0</v>
      </c>
      <c r="H20" s="38"/>
      <c r="I20" s="38"/>
      <c r="J20" s="38"/>
      <c r="K20" s="61">
        <f>SUM(B20:J20)</f>
        <v>257.54</v>
      </c>
    </row>
    <row r="21" ht="20.15" customHeight="1" spans="2:11"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ht="20.15" customHeight="1" spans="2:11">
      <c r="B22" s="11" t="s">
        <v>32</v>
      </c>
      <c r="C22" s="11"/>
      <c r="D22" s="11"/>
      <c r="E22" s="11"/>
      <c r="F22" s="11" t="s">
        <v>33</v>
      </c>
      <c r="G22" s="11" t="s">
        <v>34</v>
      </c>
      <c r="H22" s="11"/>
      <c r="I22" s="11"/>
      <c r="J22" s="11" t="s">
        <v>35</v>
      </c>
      <c r="K22" s="11"/>
    </row>
    <row r="24" ht="17.4" spans="1:11">
      <c r="A24" s="4" t="s">
        <v>36</v>
      </c>
      <c r="B24" s="4"/>
      <c r="C24" s="4"/>
      <c r="D24" s="4"/>
      <c r="E24" s="4"/>
      <c r="F24" s="4"/>
      <c r="G24" s="4"/>
      <c r="H24" s="4"/>
      <c r="I24" s="4"/>
      <c r="J24" s="4"/>
      <c r="K24" s="4"/>
    </row>
    <row r="26" spans="2:11">
      <c r="B26" s="6"/>
      <c r="C26" s="7"/>
      <c r="D26" s="8" t="s">
        <v>1</v>
      </c>
      <c r="E26" s="8"/>
      <c r="F26" s="9" t="str">
        <f t="shared" ref="F26:F28" si="0">F5</f>
        <v>高博</v>
      </c>
      <c r="G26" s="9"/>
      <c r="H26" s="8" t="s">
        <v>3</v>
      </c>
      <c r="I26" s="7"/>
      <c r="J26" s="9"/>
      <c r="K26" s="48"/>
    </row>
    <row r="27" ht="20.15" customHeight="1" spans="2:11">
      <c r="B27" s="10"/>
      <c r="C27" s="39"/>
      <c r="D27" s="40" t="s">
        <v>4</v>
      </c>
      <c r="E27" s="40"/>
      <c r="F27" s="41" t="str">
        <f t="shared" si="0"/>
        <v>北京</v>
      </c>
      <c r="G27" s="41"/>
      <c r="H27" s="40" t="s">
        <v>6</v>
      </c>
      <c r="I27" s="39"/>
      <c r="J27" s="41" t="str">
        <f t="shared" ref="J26:J29" si="1">J6</f>
        <v>会奖2部</v>
      </c>
      <c r="K27" s="49"/>
    </row>
    <row r="28" ht="20.15" customHeight="1" spans="2:12">
      <c r="B28" s="10"/>
      <c r="C28" s="39"/>
      <c r="D28" s="40" t="s">
        <v>8</v>
      </c>
      <c r="E28" s="40"/>
      <c r="F28" s="42" t="str">
        <f>F7</f>
        <v>2024.08.2-3</v>
      </c>
      <c r="G28" s="41"/>
      <c r="H28" s="40" t="s">
        <v>10</v>
      </c>
      <c r="I28" s="46"/>
      <c r="J28" s="41" t="str">
        <f t="shared" si="1"/>
        <v>2024.8.5</v>
      </c>
      <c r="K28" s="49"/>
      <c r="L28" s="62"/>
    </row>
    <row r="29" ht="20.15" customHeight="1" spans="2:12">
      <c r="B29" s="16"/>
      <c r="C29" s="17"/>
      <c r="D29" s="18"/>
      <c r="E29" s="18"/>
      <c r="F29" s="43"/>
      <c r="G29" s="43"/>
      <c r="H29" s="18" t="s">
        <v>12</v>
      </c>
      <c r="I29" s="63"/>
      <c r="J29" s="43">
        <f t="shared" si="1"/>
        <v>0</v>
      </c>
      <c r="K29" s="64"/>
      <c r="L29" s="62"/>
    </row>
    <row r="30" ht="20.15" customHeight="1"/>
    <row r="31" ht="20.15" customHeight="1" spans="2:11">
      <c r="B31" s="27"/>
      <c r="C31" s="27"/>
      <c r="D31" s="44" t="s">
        <v>37</v>
      </c>
      <c r="E31" s="27" t="s">
        <v>38</v>
      </c>
      <c r="F31" s="27"/>
      <c r="G31" s="28" t="s">
        <v>39</v>
      </c>
      <c r="H31" s="28" t="s">
        <v>40</v>
      </c>
      <c r="I31" s="28" t="s">
        <v>29</v>
      </c>
      <c r="J31" s="28"/>
      <c r="K31" s="65" t="s">
        <v>19</v>
      </c>
    </row>
    <row r="32" ht="20.15" customHeight="1" spans="2:11">
      <c r="B32" s="27">
        <v>1</v>
      </c>
      <c r="C32" s="27"/>
      <c r="D32" s="45" t="s">
        <v>5</v>
      </c>
      <c r="E32" s="27" t="s">
        <v>41</v>
      </c>
      <c r="F32" s="27"/>
      <c r="G32" s="28">
        <v>100</v>
      </c>
      <c r="H32" s="28">
        <v>1</v>
      </c>
      <c r="I32" s="54">
        <f t="shared" ref="I32:I34" si="2">G32*H32</f>
        <v>100</v>
      </c>
      <c r="J32" s="55"/>
      <c r="K32" s="66"/>
    </row>
    <row r="33" ht="45" customHeight="1" spans="2:11">
      <c r="B33" s="27">
        <v>2</v>
      </c>
      <c r="C33" s="27"/>
      <c r="D33" s="45"/>
      <c r="E33" s="27" t="s">
        <v>42</v>
      </c>
      <c r="F33" s="27"/>
      <c r="G33" s="28">
        <v>200</v>
      </c>
      <c r="H33" s="28">
        <v>1</v>
      </c>
      <c r="I33" s="54">
        <f t="shared" si="2"/>
        <v>200</v>
      </c>
      <c r="J33" s="55"/>
      <c r="K33" s="66"/>
    </row>
    <row r="34" ht="20.15" customHeight="1" spans="2:11">
      <c r="B34" s="27">
        <v>3</v>
      </c>
      <c r="C34" s="27"/>
      <c r="D34" s="45"/>
      <c r="E34" s="27"/>
      <c r="F34" s="27"/>
      <c r="G34" s="28">
        <v>0</v>
      </c>
      <c r="H34" s="28">
        <v>0</v>
      </c>
      <c r="I34" s="54">
        <f t="shared" si="2"/>
        <v>0</v>
      </c>
      <c r="J34" s="55"/>
      <c r="K34" s="66"/>
    </row>
    <row r="35" ht="20.15" customHeight="1" spans="2:11">
      <c r="B35" s="21" t="s">
        <v>29</v>
      </c>
      <c r="C35" s="36"/>
      <c r="D35" s="36"/>
      <c r="E35" s="36"/>
      <c r="F35" s="22"/>
      <c r="G35" s="37"/>
      <c r="H35" s="37">
        <f>SUM(H17:H34)</f>
        <v>259.54</v>
      </c>
      <c r="I35" s="57">
        <f>SUM(I32:J34)</f>
        <v>300</v>
      </c>
      <c r="J35" s="58"/>
      <c r="K35" s="67"/>
    </row>
    <row r="36" ht="20.15" customHeight="1" spans="2:11">
      <c r="B36" s="11" t="s">
        <v>32</v>
      </c>
      <c r="C36" s="11"/>
      <c r="D36" s="11"/>
      <c r="E36" s="11"/>
      <c r="F36" s="11" t="s">
        <v>33</v>
      </c>
      <c r="G36" s="11" t="s">
        <v>34</v>
      </c>
      <c r="H36" s="11"/>
      <c r="I36" s="11"/>
      <c r="J36" s="11" t="s">
        <v>35</v>
      </c>
      <c r="K36" s="11"/>
    </row>
    <row r="37" ht="20.15" customHeight="1" spans="2:11">
      <c r="B37" s="46"/>
      <c r="C37" s="46"/>
      <c r="D37" s="46"/>
      <c r="E37" s="46"/>
      <c r="F37" s="46"/>
      <c r="G37" s="46"/>
      <c r="H37" s="46"/>
      <c r="I37" s="46"/>
      <c r="J37" s="46"/>
      <c r="K37" s="46"/>
    </row>
  </sheetData>
  <mergeCells count="5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I12:J12"/>
    <mergeCell ref="B13:C13"/>
    <mergeCell ref="I13:J13"/>
    <mergeCell ref="B14:C14"/>
    <mergeCell ref="I14:J14"/>
    <mergeCell ref="B15:C15"/>
    <mergeCell ref="I15:J15"/>
    <mergeCell ref="B16:C16"/>
    <mergeCell ref="I16:J16"/>
    <mergeCell ref="B17:F17"/>
    <mergeCell ref="I17:J17"/>
    <mergeCell ref="B19:F19"/>
    <mergeCell ref="G19:J19"/>
    <mergeCell ref="B20:F20"/>
    <mergeCell ref="G20:J20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6"/>
    <mergeCell ref="E11:F12"/>
    <mergeCell ref="E13:F16"/>
  </mergeCells>
  <pageMargins left="0.25" right="0.25" top="0.75" bottom="0.75" header="0.298611111111111" footer="0.298611111111111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O3"/>
  <sheetViews>
    <sheetView zoomScale="70" zoomScaleNormal="70" workbookViewId="0">
      <selection activeCell="H34" sqref="H34"/>
    </sheetView>
  </sheetViews>
  <sheetFormatPr defaultColWidth="9" defaultRowHeight="14.4" outlineLevelRow="2"/>
  <sheetData>
    <row r="3" ht="47" customHeight="1" spans="2:15">
      <c r="B3" s="1"/>
      <c r="C3" s="1"/>
      <c r="D3" s="1"/>
      <c r="E3" s="1"/>
      <c r="F3" s="1"/>
      <c r="I3" s="2"/>
      <c r="J3" s="2"/>
      <c r="K3" s="2"/>
      <c r="L3" s="2"/>
      <c r="M3" s="2"/>
      <c r="N3" s="2"/>
      <c r="O3" s="2"/>
    </row>
  </sheetData>
  <mergeCells count="2">
    <mergeCell ref="B3:F3"/>
    <mergeCell ref="I3:O3"/>
  </mergeCells>
  <pageMargins left="0.7" right="0.7" top="0.75" bottom="0.75" header="0.3" footer="0.3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航班信息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2014-04-24T08:52:00Z</dcterms:created>
  <cp:lastPrinted>2022-09-18T01:58:00Z</cp:lastPrinted>
  <dcterms:modified xsi:type="dcterms:W3CDTF">2024-08-05T02:56:33Z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2052-12.1.0.17813</vt:lpwstr>
  </property>
  <property fmtid="{D5CDD505-2E9C-101B-9397-08002B2CF9AE}" pid="3" name="ICV">
    <vt:lpwstr>342D771024C7485B937C551B0746C0EA_13</vt:lpwstr>
  </property>
</Properties>
</file>