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康辉会展\2017年\ATH-2017\"/>
    </mc:Choice>
  </mc:AlternateContent>
  <bookViews>
    <workbookView xWindow="0" yWindow="0" windowWidth="20490" windowHeight="7485" tabRatio="847"/>
  </bookViews>
  <sheets>
    <sheet name="费用明细" sheetId="15" r:id="rId1"/>
    <sheet name="结算-长沙站" sheetId="4" r:id="rId2"/>
    <sheet name="结算-北京义诊" sheetId="2" r:id="rId3"/>
    <sheet name="结算-北京学术会" sheetId="3" r:id="rId4"/>
    <sheet name="结算-成都学术会" sheetId="5" r:id="rId5"/>
    <sheet name="结算-成都义诊" sheetId="12" r:id="rId6"/>
    <sheet name="结算-南京义诊" sheetId="6" r:id="rId7"/>
    <sheet name="结算-郑州学术" sheetId="7" r:id="rId8"/>
    <sheet name="结算-上海学术会" sheetId="8" r:id="rId9"/>
    <sheet name="结算-上海义诊" sheetId="9" r:id="rId10"/>
    <sheet name="结算-武汉义诊" sheetId="10" r:id="rId11"/>
    <sheet name="结算-广州义诊" sheetId="11" r:id="rId12"/>
    <sheet name="结算-北京康复年会" sheetId="14" r:id="rId13"/>
  </sheets>
  <definedNames>
    <definedName name="_xlnm.Print_Area" localSheetId="3">'结算-北京学术会'!$A$1:$G$37</definedName>
    <definedName name="_xlnm.Print_Area" localSheetId="2">'结算-北京义诊'!$A$1:$G$31</definedName>
    <definedName name="_xlnm.Print_Area" localSheetId="4">'结算-成都学术会'!$A$1:$G$39</definedName>
    <definedName name="_xlnm.Print_Area" localSheetId="5">'结算-成都义诊'!$A$1:$G$34</definedName>
    <definedName name="_xlnm.Print_Area" localSheetId="11">'结算-广州义诊'!$A$1:$G$34</definedName>
    <definedName name="_xlnm.Print_Area" localSheetId="6">'结算-南京义诊'!$A$1:$G$32</definedName>
    <definedName name="_xlnm.Print_Area" localSheetId="8">'结算-上海学术会'!$A$1:$G$38</definedName>
    <definedName name="_xlnm.Print_Area" localSheetId="9">'结算-上海义诊'!$A$1:$G$30</definedName>
    <definedName name="_xlnm.Print_Area" localSheetId="10">'结算-武汉义诊'!$A$1:$G$31</definedName>
    <definedName name="_xlnm.Print_Area" localSheetId="1">'结算-长沙站'!$A$1:$G$35</definedName>
    <definedName name="_xlnm.Print_Area" localSheetId="7">'结算-郑州学术'!$A$1:$G$39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5" l="1"/>
  <c r="D20" i="15"/>
  <c r="B20" i="15" l="1"/>
  <c r="F14" i="7" l="1"/>
  <c r="F15" i="7"/>
  <c r="C36" i="7"/>
  <c r="F36" i="7"/>
  <c r="F38" i="7"/>
  <c r="F39" i="7"/>
  <c r="F33" i="7"/>
  <c r="F30" i="7"/>
  <c r="F29" i="7"/>
  <c r="F28" i="7"/>
  <c r="F27" i="7"/>
  <c r="F18" i="3"/>
  <c r="F19" i="3"/>
  <c r="F6" i="3"/>
  <c r="F7" i="3"/>
  <c r="F8" i="3"/>
  <c r="F11" i="3"/>
  <c r="F12" i="3"/>
  <c r="F13" i="3"/>
  <c r="F14" i="3"/>
  <c r="F22" i="3"/>
  <c r="F23" i="3"/>
  <c r="F24" i="3"/>
  <c r="F25" i="3"/>
  <c r="F26" i="3"/>
  <c r="F27" i="3"/>
  <c r="F28" i="3"/>
  <c r="F29" i="3"/>
  <c r="F30" i="3"/>
  <c r="F31" i="3"/>
  <c r="C34" i="3"/>
  <c r="F34" i="3"/>
  <c r="F35" i="3"/>
  <c r="F36" i="3"/>
  <c r="F37" i="3"/>
  <c r="B4" i="15"/>
  <c r="F12" i="7"/>
  <c r="F11" i="7"/>
  <c r="F13" i="7"/>
  <c r="F19" i="7"/>
  <c r="F20" i="7"/>
  <c r="F21" i="7"/>
  <c r="F6" i="7"/>
  <c r="F7" i="7"/>
  <c r="F8" i="7"/>
  <c r="F24" i="7"/>
  <c r="F25" i="7"/>
  <c r="F26" i="7"/>
  <c r="F31" i="7"/>
  <c r="F32" i="7"/>
  <c r="F37" i="7"/>
  <c r="B8" i="15"/>
  <c r="F12" i="8"/>
  <c r="F11" i="8"/>
  <c r="F13" i="8"/>
  <c r="F17" i="8"/>
  <c r="F18" i="8"/>
  <c r="F19" i="8"/>
  <c r="F6" i="8"/>
  <c r="F7" i="8"/>
  <c r="F8" i="8"/>
  <c r="F22" i="8"/>
  <c r="F23" i="8"/>
  <c r="F24" i="8"/>
  <c r="F25" i="8"/>
  <c r="F26" i="8"/>
  <c r="F27" i="8"/>
  <c r="F28" i="8"/>
  <c r="F29" i="8"/>
  <c r="F30" i="8"/>
  <c r="F31" i="8"/>
  <c r="F32" i="8"/>
  <c r="C35" i="8"/>
  <c r="F35" i="8"/>
  <c r="F36" i="8"/>
  <c r="F37" i="8"/>
  <c r="F38" i="8"/>
  <c r="B9" i="15"/>
  <c r="B2" i="15"/>
  <c r="B14" i="15"/>
  <c r="B16" i="15"/>
  <c r="B3" i="15"/>
  <c r="B5" i="15"/>
  <c r="B6" i="15"/>
  <c r="B7" i="15"/>
  <c r="B10" i="15"/>
  <c r="B11" i="15"/>
  <c r="B12" i="15"/>
  <c r="B13" i="15"/>
  <c r="F11" i="5"/>
  <c r="F12" i="5"/>
  <c r="F13" i="5"/>
  <c r="F26" i="5"/>
  <c r="F22" i="5"/>
  <c r="F23" i="5"/>
  <c r="F24" i="5"/>
  <c r="F25" i="5"/>
  <c r="F27" i="5"/>
  <c r="C28" i="5"/>
  <c r="F28" i="5"/>
  <c r="F29" i="5"/>
  <c r="C30" i="5"/>
  <c r="F30" i="5"/>
  <c r="F31" i="5"/>
  <c r="F32" i="5"/>
  <c r="F33" i="5"/>
  <c r="F17" i="5"/>
  <c r="F18" i="5"/>
  <c r="F19" i="5"/>
  <c r="F6" i="5"/>
  <c r="F7" i="5"/>
  <c r="F8" i="5"/>
  <c r="C36" i="5"/>
  <c r="F36" i="5"/>
  <c r="F37" i="5"/>
  <c r="F38" i="5"/>
  <c r="F39" i="5"/>
  <c r="F11" i="14"/>
  <c r="F12" i="14"/>
  <c r="F13" i="14"/>
  <c r="F22" i="14"/>
  <c r="F23" i="14"/>
  <c r="F24" i="14"/>
  <c r="F25" i="14"/>
  <c r="F26" i="14"/>
  <c r="F27" i="14"/>
  <c r="F17" i="14"/>
  <c r="F18" i="14"/>
  <c r="F19" i="14"/>
  <c r="F6" i="14"/>
  <c r="F7" i="14"/>
  <c r="F8" i="14"/>
  <c r="C30" i="14"/>
  <c r="F30" i="14"/>
  <c r="F31" i="14"/>
  <c r="F32" i="14"/>
  <c r="F33" i="14"/>
  <c r="F32" i="12"/>
  <c r="F33" i="12"/>
  <c r="F34" i="12"/>
  <c r="K27" i="14"/>
  <c r="G17" i="14"/>
  <c r="K13" i="14"/>
  <c r="M13" i="14"/>
  <c r="K8" i="14"/>
  <c r="F26" i="12"/>
  <c r="F23" i="12"/>
  <c r="H17" i="14"/>
  <c r="M27" i="14"/>
  <c r="I17" i="14"/>
  <c r="F27" i="12"/>
  <c r="F25" i="12"/>
  <c r="F24" i="12"/>
  <c r="F22" i="12"/>
  <c r="F19" i="12"/>
  <c r="F13" i="12"/>
  <c r="F7" i="12"/>
  <c r="F6" i="12"/>
  <c r="F8" i="12"/>
  <c r="M8" i="14"/>
  <c r="J17" i="14"/>
  <c r="K17" i="14"/>
  <c r="K19" i="14"/>
  <c r="F28" i="12"/>
  <c r="C31" i="12"/>
  <c r="F28" i="11"/>
  <c r="F25" i="11"/>
  <c r="F24" i="11"/>
  <c r="F32" i="11"/>
  <c r="F27" i="11"/>
  <c r="F26" i="11"/>
  <c r="F23" i="11"/>
  <c r="F22" i="11"/>
  <c r="F19" i="11"/>
  <c r="F13" i="11"/>
  <c r="F7" i="11"/>
  <c r="F6" i="11"/>
  <c r="F8" i="11"/>
  <c r="F25" i="10"/>
  <c r="F20" i="10"/>
  <c r="M19" i="14"/>
  <c r="K30" i="14"/>
  <c r="K32" i="14"/>
  <c r="L17" i="14"/>
  <c r="M17" i="14"/>
  <c r="F31" i="12"/>
  <c r="C31" i="11"/>
  <c r="F31" i="11"/>
  <c r="F33" i="11"/>
  <c r="F34" i="11"/>
  <c r="F29" i="10"/>
  <c r="F24" i="10"/>
  <c r="F23" i="10"/>
  <c r="F22" i="10"/>
  <c r="F21" i="10"/>
  <c r="F19" i="10"/>
  <c r="F16" i="10"/>
  <c r="F11" i="10"/>
  <c r="F7" i="10"/>
  <c r="F28" i="9"/>
  <c r="F23" i="9"/>
  <c r="F22" i="9"/>
  <c r="F21" i="9"/>
  <c r="F20" i="9"/>
  <c r="F24" i="9"/>
  <c r="F19" i="9"/>
  <c r="F16" i="9"/>
  <c r="C27" i="9"/>
  <c r="F11" i="9"/>
  <c r="F7" i="9"/>
  <c r="K33" i="14"/>
  <c r="M33" i="14"/>
  <c r="M32" i="14"/>
  <c r="C28" i="10"/>
  <c r="F28" i="10"/>
  <c r="F30" i="10"/>
  <c r="F31" i="10"/>
  <c r="F27" i="9"/>
  <c r="F29" i="9"/>
  <c r="F30" i="9"/>
  <c r="C29" i="6"/>
  <c r="F26" i="6"/>
  <c r="F30" i="6"/>
  <c r="F25" i="6"/>
  <c r="F24" i="6"/>
  <c r="F23" i="6"/>
  <c r="F22" i="6"/>
  <c r="F19" i="6"/>
  <c r="F13" i="6"/>
  <c r="F7" i="6"/>
  <c r="F6" i="6"/>
  <c r="F8" i="6"/>
  <c r="F29" i="6"/>
  <c r="F31" i="6"/>
  <c r="F32" i="6"/>
  <c r="C32" i="4"/>
  <c r="F13" i="4"/>
  <c r="F11" i="4"/>
  <c r="F12" i="4"/>
  <c r="F10" i="4"/>
  <c r="F33" i="4"/>
  <c r="F29" i="2"/>
  <c r="F28" i="4"/>
  <c r="F27" i="4"/>
  <c r="F26" i="4"/>
  <c r="F25" i="4"/>
  <c r="F24" i="4"/>
  <c r="F23" i="4"/>
  <c r="F22" i="4"/>
  <c r="F21" i="4"/>
  <c r="F18" i="4"/>
  <c r="F7" i="4"/>
  <c r="F29" i="4"/>
  <c r="F32" i="4"/>
  <c r="F34" i="4"/>
  <c r="F35" i="4"/>
  <c r="F23" i="2"/>
  <c r="F22" i="2"/>
  <c r="F21" i="2"/>
  <c r="F20" i="2"/>
  <c r="F24" i="2"/>
  <c r="F19" i="2"/>
  <c r="F25" i="2"/>
  <c r="F7" i="2"/>
  <c r="F11" i="2"/>
  <c r="F16" i="2"/>
  <c r="C28" i="2"/>
  <c r="F28" i="2"/>
  <c r="F30" i="2"/>
  <c r="F31" i="2"/>
</calcChain>
</file>

<file path=xl/sharedStrings.xml><?xml version="1.0" encoding="utf-8"?>
<sst xmlns="http://schemas.openxmlformats.org/spreadsheetml/2006/main" count="868" uniqueCount="274">
  <si>
    <t>项目名称：</t>
    <phoneticPr fontId="3" type="noConversion"/>
  </si>
  <si>
    <r>
      <t>201</t>
    </r>
    <r>
      <rPr>
        <sz val="12"/>
        <color indexed="8"/>
        <rFont val="华文宋体"/>
        <family val="3"/>
        <charset val="134"/>
      </rPr>
      <t>7</t>
    </r>
    <r>
      <rPr>
        <sz val="12"/>
        <color indexed="8"/>
        <rFont val="华文宋体"/>
        <family val="3"/>
        <charset val="134"/>
      </rPr>
      <t>年ATH-北京站</t>
    </r>
    <phoneticPr fontId="3" type="noConversion"/>
  </si>
  <si>
    <t>日期：</t>
    <phoneticPr fontId="3" type="noConversion"/>
  </si>
  <si>
    <t>预估人数：</t>
    <phoneticPr fontId="3" type="noConversion"/>
  </si>
  <si>
    <r>
      <t xml:space="preserve">Accommodation 
</t>
    </r>
    <r>
      <rPr>
        <b/>
        <sz val="12"/>
        <color indexed="9"/>
        <rFont val="华文宋体"/>
        <family val="3"/>
        <charset val="134"/>
      </rPr>
      <t>住宿</t>
    </r>
    <phoneticPr fontId="3" type="noConversion"/>
  </si>
  <si>
    <t>Item
项目</t>
  </si>
  <si>
    <t>Unit Price (RMB)
单价（人民币）</t>
  </si>
  <si>
    <t>No. of item
次数</t>
  </si>
  <si>
    <t>QTY
数量</t>
  </si>
  <si>
    <t>Total Price (RMB)
总价（人民币）</t>
  </si>
  <si>
    <t>Description
描述</t>
  </si>
  <si>
    <t>1</t>
    <phoneticPr fontId="3" type="noConversion"/>
  </si>
  <si>
    <t>北京金源酒店 双床</t>
    <phoneticPr fontId="3" type="noConversion"/>
  </si>
  <si>
    <t xml:space="preserve"> Accommodation 
住宿</t>
    <phoneticPr fontId="3" type="noConversion"/>
  </si>
  <si>
    <r>
      <t xml:space="preserve">F&amp;B
</t>
    </r>
    <r>
      <rPr>
        <b/>
        <sz val="12"/>
        <color indexed="9"/>
        <rFont val="华文宋体"/>
        <family val="3"/>
        <charset val="134"/>
      </rPr>
      <t>餐饮</t>
    </r>
    <phoneticPr fontId="3" type="noConversion"/>
  </si>
  <si>
    <t>Item
项目</t>
    <phoneticPr fontId="3" type="noConversion"/>
  </si>
  <si>
    <t>午餐</t>
    <phoneticPr fontId="3" type="noConversion"/>
  </si>
  <si>
    <t>1</t>
    <phoneticPr fontId="3" type="noConversion"/>
  </si>
  <si>
    <t>F&amp;B
餐饮</t>
    <phoneticPr fontId="3" type="noConversion"/>
  </si>
  <si>
    <t xml:space="preserve">  </t>
    <phoneticPr fontId="3" type="noConversion"/>
  </si>
  <si>
    <t>Boardroom
会议室</t>
    <phoneticPr fontId="3" type="noConversion"/>
  </si>
  <si>
    <t>会议室</t>
    <phoneticPr fontId="3" type="noConversion"/>
  </si>
  <si>
    <t>Boardroom
会议室</t>
    <phoneticPr fontId="3" type="noConversion"/>
  </si>
  <si>
    <t>H.Miscellaneous
杂项</t>
    <phoneticPr fontId="3" type="noConversion"/>
  </si>
  <si>
    <t>易拉宝大</t>
    <phoneticPr fontId="3" type="noConversion"/>
  </si>
  <si>
    <t>易拉宝小</t>
    <phoneticPr fontId="3" type="noConversion"/>
  </si>
  <si>
    <t>桌卡</t>
    <phoneticPr fontId="3" type="noConversion"/>
  </si>
  <si>
    <t>讲义</t>
    <phoneticPr fontId="3" type="noConversion"/>
  </si>
  <si>
    <t>小车（接送机/站）</t>
    <phoneticPr fontId="3" type="noConversion"/>
  </si>
  <si>
    <t>H. Tourist sites
景点</t>
    <phoneticPr fontId="3" type="noConversion"/>
  </si>
  <si>
    <r>
      <t xml:space="preserve">Service Charge
</t>
    </r>
    <r>
      <rPr>
        <b/>
        <sz val="12"/>
        <color indexed="9"/>
        <rFont val="华文宋体"/>
        <family val="3"/>
        <charset val="134"/>
      </rPr>
      <t>服务费</t>
    </r>
    <phoneticPr fontId="3" type="noConversion"/>
  </si>
  <si>
    <r>
      <t>Service Charge服务费 9</t>
    </r>
    <r>
      <rPr>
        <sz val="12"/>
        <color indexed="8"/>
        <rFont val="华文宋体"/>
        <family val="3"/>
        <charset val="134"/>
      </rPr>
      <t>%</t>
    </r>
    <phoneticPr fontId="3" type="noConversion"/>
  </si>
  <si>
    <t>Service Charge
服务费</t>
    <phoneticPr fontId="3" type="noConversion"/>
  </si>
  <si>
    <t>Total Price with Service Charge
含服务费费用</t>
    <phoneticPr fontId="3" type="noConversion"/>
  </si>
  <si>
    <t>开具增值税普通发票</t>
    <phoneticPr fontId="3" type="noConversion"/>
  </si>
  <si>
    <t>1</t>
    <phoneticPr fontId="2" type="noConversion"/>
  </si>
  <si>
    <t>2</t>
    <phoneticPr fontId="3" type="noConversion"/>
  </si>
  <si>
    <t>考斯特</t>
    <phoneticPr fontId="3" type="noConversion"/>
  </si>
  <si>
    <t>往返大兴</t>
    <phoneticPr fontId="3" type="noConversion"/>
  </si>
  <si>
    <t>小车（往返接送专家）</t>
    <phoneticPr fontId="3" type="noConversion"/>
  </si>
  <si>
    <t>1</t>
    <phoneticPr fontId="2" type="noConversion"/>
  </si>
  <si>
    <t>外面打印</t>
    <phoneticPr fontId="2" type="noConversion"/>
  </si>
  <si>
    <t>6月9日晚餐</t>
    <phoneticPr fontId="3" type="noConversion"/>
  </si>
  <si>
    <t>火车票</t>
    <phoneticPr fontId="3" type="noConversion"/>
  </si>
  <si>
    <t>讲课费（义诊）</t>
    <phoneticPr fontId="3" type="noConversion"/>
  </si>
  <si>
    <t>讲课费（学术会）</t>
    <phoneticPr fontId="3" type="noConversion"/>
  </si>
  <si>
    <t>工作人员</t>
    <phoneticPr fontId="3" type="noConversion"/>
  </si>
  <si>
    <t>工作人员</t>
    <phoneticPr fontId="2" type="noConversion"/>
  </si>
  <si>
    <t>2</t>
    <phoneticPr fontId="2" type="noConversion"/>
  </si>
  <si>
    <t>6</t>
    <phoneticPr fontId="2" type="noConversion"/>
  </si>
  <si>
    <t>6月10日晚餐</t>
    <phoneticPr fontId="3" type="noConversion"/>
  </si>
  <si>
    <t>2017年ATH-长沙站</t>
    <phoneticPr fontId="3" type="noConversion"/>
  </si>
  <si>
    <t>5月8-10日</t>
    <phoneticPr fontId="2" type="noConversion"/>
  </si>
  <si>
    <t>讲课费</t>
    <phoneticPr fontId="3" type="noConversion"/>
  </si>
  <si>
    <t>横幅</t>
    <phoneticPr fontId="3" type="noConversion"/>
  </si>
  <si>
    <t>打印费</t>
    <phoneticPr fontId="3" type="noConversion"/>
  </si>
  <si>
    <t>项目登记表</t>
    <phoneticPr fontId="2" type="noConversion"/>
  </si>
  <si>
    <t>快递费</t>
    <phoneticPr fontId="3" type="noConversion"/>
  </si>
  <si>
    <t>8日小车运送物料</t>
    <phoneticPr fontId="3" type="noConversion"/>
  </si>
  <si>
    <t>小车接送机</t>
    <phoneticPr fontId="3" type="noConversion"/>
  </si>
  <si>
    <t>人数：</t>
    <phoneticPr fontId="3" type="noConversion"/>
  </si>
  <si>
    <t>1</t>
    <phoneticPr fontId="2" type="noConversion"/>
  </si>
  <si>
    <t>5月8日晚餐</t>
    <phoneticPr fontId="2" type="noConversion"/>
  </si>
  <si>
    <t>5月9日午餐</t>
    <phoneticPr fontId="2" type="noConversion"/>
  </si>
  <si>
    <t>5月9日晚餐</t>
    <phoneticPr fontId="2" type="noConversion"/>
  </si>
  <si>
    <t>6月9-11日</t>
    <phoneticPr fontId="2" type="noConversion"/>
  </si>
  <si>
    <t>6月9-11日</t>
    <phoneticPr fontId="2" type="noConversion"/>
  </si>
  <si>
    <t>项目名称：</t>
    <phoneticPr fontId="3" type="noConversion"/>
  </si>
  <si>
    <r>
      <t>2017</t>
    </r>
    <r>
      <rPr>
        <sz val="12"/>
        <color indexed="8"/>
        <rFont val="华文宋体"/>
        <family val="3"/>
        <charset val="134"/>
      </rPr>
      <t>年ATH-成都站</t>
    </r>
    <phoneticPr fontId="3" type="noConversion"/>
  </si>
  <si>
    <t>日期：</t>
    <phoneticPr fontId="3" type="noConversion"/>
  </si>
  <si>
    <r>
      <t xml:space="preserve">Accommodation 
</t>
    </r>
    <r>
      <rPr>
        <b/>
        <sz val="12"/>
        <color indexed="9"/>
        <rFont val="华文宋体"/>
        <family val="3"/>
        <charset val="134"/>
      </rPr>
      <t>住宿</t>
    </r>
    <phoneticPr fontId="3" type="noConversion"/>
  </si>
  <si>
    <t>1</t>
    <phoneticPr fontId="3" type="noConversion"/>
  </si>
  <si>
    <t>成都新东方千禧酒店</t>
    <phoneticPr fontId="3" type="noConversion"/>
  </si>
  <si>
    <r>
      <t>2</t>
    </r>
    <r>
      <rPr>
        <sz val="12"/>
        <color indexed="8"/>
        <rFont val="华文宋体"/>
        <family val="3"/>
        <charset val="134"/>
      </rPr>
      <t>1</t>
    </r>
    <phoneticPr fontId="3" type="noConversion"/>
  </si>
  <si>
    <t>标间</t>
    <phoneticPr fontId="3" type="noConversion"/>
  </si>
  <si>
    <t>成都新东方千禧酒店</t>
    <phoneticPr fontId="3" type="noConversion"/>
  </si>
  <si>
    <t>单间（讲者）</t>
    <phoneticPr fontId="3" type="noConversion"/>
  </si>
  <si>
    <t xml:space="preserve"> Accommodation 
住宿</t>
    <phoneticPr fontId="3" type="noConversion"/>
  </si>
  <si>
    <r>
      <t xml:space="preserve">F&amp;B
</t>
    </r>
    <r>
      <rPr>
        <b/>
        <sz val="12"/>
        <color indexed="9"/>
        <rFont val="华文宋体"/>
        <family val="3"/>
        <charset val="134"/>
      </rPr>
      <t>餐饮</t>
    </r>
    <phoneticPr fontId="3" type="noConversion"/>
  </si>
  <si>
    <t>Item
项目</t>
    <phoneticPr fontId="3" type="noConversion"/>
  </si>
  <si>
    <t>午餐</t>
    <phoneticPr fontId="3" type="noConversion"/>
  </si>
  <si>
    <r>
      <t>6月</t>
    </r>
    <r>
      <rPr>
        <sz val="12"/>
        <color indexed="8"/>
        <rFont val="华文宋体"/>
        <family val="3"/>
        <charset val="134"/>
      </rPr>
      <t>23日晚餐</t>
    </r>
    <phoneticPr fontId="3" type="noConversion"/>
  </si>
  <si>
    <t>F&amp;B
餐饮</t>
    <phoneticPr fontId="3" type="noConversion"/>
  </si>
  <si>
    <t>Boardroom
会议室</t>
    <phoneticPr fontId="3" type="noConversion"/>
  </si>
  <si>
    <t>会议室</t>
    <phoneticPr fontId="3" type="noConversion"/>
  </si>
  <si>
    <t>茶歇</t>
    <phoneticPr fontId="3" type="noConversion"/>
  </si>
  <si>
    <r>
      <t>5</t>
    </r>
    <r>
      <rPr>
        <sz val="12"/>
        <color indexed="8"/>
        <rFont val="华文宋体"/>
        <family val="3"/>
        <charset val="134"/>
      </rPr>
      <t>0</t>
    </r>
    <phoneticPr fontId="3" type="noConversion"/>
  </si>
  <si>
    <t>H.Miscellaneous
杂项</t>
    <phoneticPr fontId="3" type="noConversion"/>
  </si>
  <si>
    <t>讲课费（会议）</t>
    <phoneticPr fontId="3" type="noConversion"/>
  </si>
  <si>
    <t>背景板</t>
    <phoneticPr fontId="3" type="noConversion"/>
  </si>
  <si>
    <t>桌卡</t>
    <phoneticPr fontId="3" type="noConversion"/>
  </si>
  <si>
    <t>讲义</t>
    <phoneticPr fontId="3" type="noConversion"/>
  </si>
  <si>
    <t>小车（接送机/站）</t>
    <phoneticPr fontId="3" type="noConversion"/>
  </si>
  <si>
    <t>机票</t>
    <phoneticPr fontId="3" type="noConversion"/>
  </si>
  <si>
    <t>工作人员机票</t>
    <phoneticPr fontId="3" type="noConversion"/>
  </si>
  <si>
    <t>工作人员住宿</t>
    <phoneticPr fontId="3" type="noConversion"/>
  </si>
  <si>
    <t>H. Tourist sites
景点</t>
    <phoneticPr fontId="3" type="noConversion"/>
  </si>
  <si>
    <r>
      <t xml:space="preserve">Service Charge
</t>
    </r>
    <r>
      <rPr>
        <b/>
        <sz val="12"/>
        <color indexed="9"/>
        <rFont val="华文宋体"/>
        <family val="3"/>
        <charset val="134"/>
      </rPr>
      <t>服务费</t>
    </r>
    <phoneticPr fontId="3" type="noConversion"/>
  </si>
  <si>
    <r>
      <t>Service Charge服务费 9</t>
    </r>
    <r>
      <rPr>
        <sz val="12"/>
        <color indexed="8"/>
        <rFont val="华文宋体"/>
        <family val="3"/>
        <charset val="134"/>
      </rPr>
      <t>%</t>
    </r>
    <phoneticPr fontId="3" type="noConversion"/>
  </si>
  <si>
    <t>Service Charge
服务费</t>
    <phoneticPr fontId="3" type="noConversion"/>
  </si>
  <si>
    <t>Total Price with Service Charge
含服务费费用</t>
    <phoneticPr fontId="3" type="noConversion"/>
  </si>
  <si>
    <t>开具增值税普通发票</t>
    <phoneticPr fontId="3" type="noConversion"/>
  </si>
  <si>
    <t>项目名称：</t>
    <phoneticPr fontId="3" type="noConversion"/>
  </si>
  <si>
    <r>
      <t>2017</t>
    </r>
    <r>
      <rPr>
        <sz val="12"/>
        <color indexed="8"/>
        <rFont val="华文宋体"/>
        <family val="3"/>
        <charset val="134"/>
      </rPr>
      <t>年ATH-南京站</t>
    </r>
    <phoneticPr fontId="3" type="noConversion"/>
  </si>
  <si>
    <t>日期：</t>
    <phoneticPr fontId="3" type="noConversion"/>
  </si>
  <si>
    <r>
      <t>5</t>
    </r>
    <r>
      <rPr>
        <sz val="12"/>
        <color indexed="8"/>
        <rFont val="华文宋体"/>
        <family val="3"/>
        <charset val="134"/>
      </rPr>
      <t>0人</t>
    </r>
    <phoneticPr fontId="3" type="noConversion"/>
  </si>
  <si>
    <r>
      <t xml:space="preserve">Accommodation 
</t>
    </r>
    <r>
      <rPr>
        <b/>
        <sz val="12"/>
        <color indexed="9"/>
        <rFont val="华文宋体"/>
        <family val="3"/>
        <charset val="134"/>
      </rPr>
      <t>住宿</t>
    </r>
    <phoneticPr fontId="3" type="noConversion"/>
  </si>
  <si>
    <t>1</t>
    <phoneticPr fontId="3" type="noConversion"/>
  </si>
  <si>
    <t>2</t>
    <phoneticPr fontId="3" type="noConversion"/>
  </si>
  <si>
    <r>
      <t xml:space="preserve">F&amp;B
</t>
    </r>
    <r>
      <rPr>
        <b/>
        <sz val="12"/>
        <color indexed="9"/>
        <rFont val="华文宋体"/>
        <family val="3"/>
        <charset val="134"/>
      </rPr>
      <t>餐饮</t>
    </r>
    <phoneticPr fontId="3" type="noConversion"/>
  </si>
  <si>
    <t>Item
项目</t>
    <phoneticPr fontId="3" type="noConversion"/>
  </si>
  <si>
    <t xml:space="preserve">  </t>
    <phoneticPr fontId="3" type="noConversion"/>
  </si>
  <si>
    <t>Boardroom
会议室</t>
    <phoneticPr fontId="3" type="noConversion"/>
  </si>
  <si>
    <t>H.Miscellaneous
杂项</t>
    <phoneticPr fontId="3" type="noConversion"/>
  </si>
  <si>
    <t>H.Miscellaneous
杂项</t>
    <phoneticPr fontId="3" type="noConversion"/>
  </si>
  <si>
    <t>讲课费</t>
    <phoneticPr fontId="3" type="noConversion"/>
  </si>
  <si>
    <t>易拉保</t>
    <phoneticPr fontId="3" type="noConversion"/>
  </si>
  <si>
    <t>桌卡</t>
    <phoneticPr fontId="3" type="noConversion"/>
  </si>
  <si>
    <t>H. Tourist sites
景点</t>
    <phoneticPr fontId="3" type="noConversion"/>
  </si>
  <si>
    <r>
      <t xml:space="preserve">Service Charge
</t>
    </r>
    <r>
      <rPr>
        <b/>
        <sz val="12"/>
        <color indexed="9"/>
        <rFont val="华文宋体"/>
        <family val="3"/>
        <charset val="134"/>
      </rPr>
      <t>服务费</t>
    </r>
    <phoneticPr fontId="3" type="noConversion"/>
  </si>
  <si>
    <r>
      <t>Service Charge服务费 9</t>
    </r>
    <r>
      <rPr>
        <sz val="12"/>
        <color indexed="8"/>
        <rFont val="华文宋体"/>
        <family val="3"/>
        <charset val="134"/>
      </rPr>
      <t>%</t>
    </r>
    <phoneticPr fontId="3" type="noConversion"/>
  </si>
  <si>
    <t>当地工作人员</t>
    <phoneticPr fontId="3" type="noConversion"/>
  </si>
  <si>
    <t>Service Charge
服务费</t>
    <phoneticPr fontId="3" type="noConversion"/>
  </si>
  <si>
    <t>Total Price with Service Charge
含服务费费用</t>
    <phoneticPr fontId="3" type="noConversion"/>
  </si>
  <si>
    <t>开具增值税普通发票</t>
    <phoneticPr fontId="3" type="noConversion"/>
  </si>
  <si>
    <t>工作人员</t>
    <phoneticPr fontId="3" type="noConversion"/>
  </si>
  <si>
    <t>打车费报销</t>
    <phoneticPr fontId="3" type="noConversion"/>
  </si>
  <si>
    <t>机票</t>
    <phoneticPr fontId="3" type="noConversion"/>
  </si>
  <si>
    <t>6月23-24日</t>
    <phoneticPr fontId="3" type="noConversion"/>
  </si>
  <si>
    <t>项目名称：</t>
    <phoneticPr fontId="3" type="noConversion"/>
  </si>
  <si>
    <r>
      <t>2017</t>
    </r>
    <r>
      <rPr>
        <sz val="12"/>
        <color indexed="8"/>
        <rFont val="华文宋体"/>
        <family val="3"/>
        <charset val="134"/>
      </rPr>
      <t>年ATH-郑州站</t>
    </r>
    <phoneticPr fontId="3" type="noConversion"/>
  </si>
  <si>
    <t>日期：</t>
    <phoneticPr fontId="3" type="noConversion"/>
  </si>
  <si>
    <t>1</t>
    <phoneticPr fontId="3" type="noConversion"/>
  </si>
  <si>
    <t>河南天地粤海酒店</t>
    <phoneticPr fontId="3" type="noConversion"/>
  </si>
  <si>
    <t>2</t>
    <phoneticPr fontId="3" type="noConversion"/>
  </si>
  <si>
    <r>
      <t xml:space="preserve">F&amp;B
</t>
    </r>
    <r>
      <rPr>
        <b/>
        <sz val="12"/>
        <color indexed="9"/>
        <rFont val="华文宋体"/>
        <family val="3"/>
        <charset val="134"/>
      </rPr>
      <t>餐饮</t>
    </r>
    <phoneticPr fontId="3" type="noConversion"/>
  </si>
  <si>
    <t>Item
项目</t>
    <phoneticPr fontId="3" type="noConversion"/>
  </si>
  <si>
    <t>6月30日午餐</t>
    <phoneticPr fontId="3" type="noConversion"/>
  </si>
  <si>
    <t>1</t>
    <phoneticPr fontId="3" type="noConversion"/>
  </si>
  <si>
    <r>
      <t>6月</t>
    </r>
    <r>
      <rPr>
        <sz val="12"/>
        <color indexed="8"/>
        <rFont val="华文宋体"/>
        <family val="3"/>
        <charset val="134"/>
      </rPr>
      <t>30日晚餐</t>
    </r>
    <phoneticPr fontId="3" type="noConversion"/>
  </si>
  <si>
    <t>3</t>
    <phoneticPr fontId="3" type="noConversion"/>
  </si>
  <si>
    <r>
      <t>7月</t>
    </r>
    <r>
      <rPr>
        <sz val="12"/>
        <color indexed="8"/>
        <rFont val="华文宋体"/>
        <family val="3"/>
        <charset val="134"/>
      </rPr>
      <t>1日午餐 自助</t>
    </r>
    <phoneticPr fontId="3" type="noConversion"/>
  </si>
  <si>
    <t>7月1日晚餐</t>
    <phoneticPr fontId="3" type="noConversion"/>
  </si>
  <si>
    <t xml:space="preserve">  </t>
    <phoneticPr fontId="3" type="noConversion"/>
  </si>
  <si>
    <t>Boardroom
会议室</t>
    <phoneticPr fontId="3" type="noConversion"/>
  </si>
  <si>
    <t>会议室</t>
    <phoneticPr fontId="3" type="noConversion"/>
  </si>
  <si>
    <t>2</t>
    <phoneticPr fontId="3" type="noConversion"/>
  </si>
  <si>
    <t>H.Miscellaneous
杂项</t>
    <phoneticPr fontId="3" type="noConversion"/>
  </si>
  <si>
    <t>讲课费（学术会）</t>
    <phoneticPr fontId="3" type="noConversion"/>
  </si>
  <si>
    <t>火车票</t>
    <phoneticPr fontId="3" type="noConversion"/>
  </si>
  <si>
    <t>火车票（工作人员）</t>
    <phoneticPr fontId="3" type="noConversion"/>
  </si>
  <si>
    <t>H. Tourist sites
景点</t>
    <phoneticPr fontId="3" type="noConversion"/>
  </si>
  <si>
    <r>
      <t xml:space="preserve">Service Charge
</t>
    </r>
    <r>
      <rPr>
        <b/>
        <sz val="12"/>
        <color indexed="9"/>
        <rFont val="华文宋体"/>
        <family val="3"/>
        <charset val="134"/>
      </rPr>
      <t>服务费</t>
    </r>
    <phoneticPr fontId="3" type="noConversion"/>
  </si>
  <si>
    <r>
      <t>Service Charge服务费 9</t>
    </r>
    <r>
      <rPr>
        <sz val="12"/>
        <color indexed="8"/>
        <rFont val="华文宋体"/>
        <family val="3"/>
        <charset val="134"/>
      </rPr>
      <t>%</t>
    </r>
    <phoneticPr fontId="3" type="noConversion"/>
  </si>
  <si>
    <t>工作人员</t>
    <phoneticPr fontId="3" type="noConversion"/>
  </si>
  <si>
    <t>Service Charge
服务费</t>
    <phoneticPr fontId="3" type="noConversion"/>
  </si>
  <si>
    <t>Total Price with Service Charge
含服务费费用</t>
    <phoneticPr fontId="3" type="noConversion"/>
  </si>
  <si>
    <t>开具增值税普通发票</t>
    <phoneticPr fontId="3" type="noConversion"/>
  </si>
  <si>
    <r>
      <t>6月</t>
    </r>
    <r>
      <rPr>
        <sz val="12"/>
        <color indexed="8"/>
        <rFont val="华文宋体"/>
        <family val="3"/>
        <charset val="134"/>
      </rPr>
      <t>30日-7月2日</t>
    </r>
    <phoneticPr fontId="3" type="noConversion"/>
  </si>
  <si>
    <t>6月30日-7月2日</t>
    <phoneticPr fontId="2" type="noConversion"/>
  </si>
  <si>
    <r>
      <t>2017</t>
    </r>
    <r>
      <rPr>
        <sz val="12"/>
        <color indexed="8"/>
        <rFont val="华文宋体"/>
        <family val="3"/>
        <charset val="134"/>
      </rPr>
      <t>年ATH-上海站</t>
    </r>
    <phoneticPr fontId="3" type="noConversion"/>
  </si>
  <si>
    <r>
      <t>8月</t>
    </r>
    <r>
      <rPr>
        <sz val="12"/>
        <color indexed="8"/>
        <rFont val="华文宋体"/>
        <family val="3"/>
        <charset val="134"/>
      </rPr>
      <t>11-13日</t>
    </r>
    <phoneticPr fontId="3" type="noConversion"/>
  </si>
  <si>
    <t>上海三迪华美达酒店 标间</t>
    <phoneticPr fontId="3" type="noConversion"/>
  </si>
  <si>
    <t>上海三迪华美达酒店 大床</t>
    <phoneticPr fontId="3" type="noConversion"/>
  </si>
  <si>
    <r>
      <t xml:space="preserve">F&amp;B
</t>
    </r>
    <r>
      <rPr>
        <b/>
        <sz val="12"/>
        <color indexed="9"/>
        <rFont val="华文宋体"/>
        <family val="3"/>
        <charset val="134"/>
      </rPr>
      <t>餐饮</t>
    </r>
    <phoneticPr fontId="3" type="noConversion"/>
  </si>
  <si>
    <t>Item
项目</t>
    <phoneticPr fontId="3" type="noConversion"/>
  </si>
  <si>
    <t>8月12日午餐</t>
    <phoneticPr fontId="3" type="noConversion"/>
  </si>
  <si>
    <t>8月12日晚餐</t>
    <phoneticPr fontId="3" type="noConversion"/>
  </si>
  <si>
    <t>茶歇（外采）</t>
    <phoneticPr fontId="3" type="noConversion"/>
  </si>
  <si>
    <t>讲课费（学术会）</t>
    <phoneticPr fontId="3" type="noConversion"/>
  </si>
  <si>
    <t>讲义（打印）</t>
    <phoneticPr fontId="3" type="noConversion"/>
  </si>
  <si>
    <r>
      <t>GL8（接送</t>
    </r>
    <r>
      <rPr>
        <sz val="12"/>
        <rFont val="华文宋体"/>
        <family val="3"/>
        <charset val="134"/>
      </rPr>
      <t>站）</t>
    </r>
    <phoneticPr fontId="3" type="noConversion"/>
  </si>
  <si>
    <t>33座接站</t>
    <phoneticPr fontId="3" type="noConversion"/>
  </si>
  <si>
    <t>14座接站</t>
    <phoneticPr fontId="3" type="noConversion"/>
  </si>
  <si>
    <t>考斯特送站</t>
    <phoneticPr fontId="3" type="noConversion"/>
  </si>
  <si>
    <t>火车票</t>
    <phoneticPr fontId="3" type="noConversion"/>
  </si>
  <si>
    <t>打车费报销</t>
    <phoneticPr fontId="3" type="noConversion"/>
  </si>
  <si>
    <t>H. Tourist sites
景点</t>
    <phoneticPr fontId="3" type="noConversion"/>
  </si>
  <si>
    <r>
      <t xml:space="preserve">Service Charge
</t>
    </r>
    <r>
      <rPr>
        <b/>
        <sz val="12"/>
        <color indexed="9"/>
        <rFont val="华文宋体"/>
        <family val="3"/>
        <charset val="134"/>
      </rPr>
      <t>服务费</t>
    </r>
    <phoneticPr fontId="3" type="noConversion"/>
  </si>
  <si>
    <r>
      <t>Service Charge服务费 9</t>
    </r>
    <r>
      <rPr>
        <sz val="12"/>
        <color indexed="8"/>
        <rFont val="华文宋体"/>
        <family val="3"/>
        <charset val="134"/>
      </rPr>
      <t>%</t>
    </r>
    <phoneticPr fontId="3" type="noConversion"/>
  </si>
  <si>
    <t>工作人员</t>
    <phoneticPr fontId="3" type="noConversion"/>
  </si>
  <si>
    <t>Service Charge
服务费</t>
    <phoneticPr fontId="3" type="noConversion"/>
  </si>
  <si>
    <t>58人</t>
    <phoneticPr fontId="3" type="noConversion"/>
  </si>
  <si>
    <t>F&amp;B
餐饮</t>
    <phoneticPr fontId="3" type="noConversion"/>
  </si>
  <si>
    <t>H.Miscellaneous
杂项</t>
    <phoneticPr fontId="3" type="noConversion"/>
  </si>
  <si>
    <t>讲课费（义诊）</t>
    <phoneticPr fontId="3" type="noConversion"/>
  </si>
  <si>
    <t>易拉宝大</t>
    <phoneticPr fontId="3" type="noConversion"/>
  </si>
  <si>
    <t>易拉宝小</t>
    <phoneticPr fontId="3" type="noConversion"/>
  </si>
  <si>
    <t>桌卡</t>
    <phoneticPr fontId="3" type="noConversion"/>
  </si>
  <si>
    <t>小车（酒店-闵行诺宝中心）</t>
    <phoneticPr fontId="3" type="noConversion"/>
  </si>
  <si>
    <t>H. Tourist sites
景点</t>
    <phoneticPr fontId="3" type="noConversion"/>
  </si>
  <si>
    <t>工作人员</t>
    <phoneticPr fontId="3" type="noConversion"/>
  </si>
  <si>
    <t>Total Price with Service Charge
含服务费费用</t>
    <phoneticPr fontId="3" type="noConversion"/>
  </si>
  <si>
    <t>开具增值税普通发票</t>
    <phoneticPr fontId="3" type="noConversion"/>
  </si>
  <si>
    <t>2017年ATH-武汉站</t>
    <phoneticPr fontId="3" type="noConversion"/>
  </si>
  <si>
    <t>8月12日用车</t>
    <phoneticPr fontId="3" type="noConversion"/>
  </si>
  <si>
    <r>
      <t>2017</t>
    </r>
    <r>
      <rPr>
        <sz val="12"/>
        <color indexed="8"/>
        <rFont val="华文宋体"/>
        <family val="3"/>
        <charset val="134"/>
      </rPr>
      <t>年ATH-广州站</t>
    </r>
    <phoneticPr fontId="3" type="noConversion"/>
  </si>
  <si>
    <t>1</t>
    <phoneticPr fontId="3" type="noConversion"/>
  </si>
  <si>
    <t>2</t>
    <phoneticPr fontId="3" type="noConversion"/>
  </si>
  <si>
    <r>
      <t xml:space="preserve">F&amp;B
</t>
    </r>
    <r>
      <rPr>
        <b/>
        <sz val="12"/>
        <color indexed="9"/>
        <rFont val="华文宋体"/>
        <family val="3"/>
        <charset val="134"/>
      </rPr>
      <t>餐饮</t>
    </r>
    <phoneticPr fontId="3" type="noConversion"/>
  </si>
  <si>
    <t>Item
项目</t>
    <phoneticPr fontId="3" type="noConversion"/>
  </si>
  <si>
    <t>F&amp;B
餐饮</t>
    <phoneticPr fontId="3" type="noConversion"/>
  </si>
  <si>
    <t>小车（往返接送）</t>
    <phoneticPr fontId="3" type="noConversion"/>
  </si>
  <si>
    <t>当地工作人员</t>
    <phoneticPr fontId="3" type="noConversion"/>
  </si>
  <si>
    <t>2017年ATH-成都站</t>
    <phoneticPr fontId="3" type="noConversion"/>
  </si>
  <si>
    <t>讲课费（义诊）</t>
    <phoneticPr fontId="3" type="noConversion"/>
  </si>
  <si>
    <t>专家用车</t>
    <phoneticPr fontId="3" type="noConversion"/>
  </si>
  <si>
    <t>易拉保（小）</t>
    <phoneticPr fontId="3" type="noConversion"/>
  </si>
  <si>
    <t>易拉保（大）</t>
    <phoneticPr fontId="3" type="noConversion"/>
  </si>
  <si>
    <r>
      <t>201</t>
    </r>
    <r>
      <rPr>
        <sz val="12"/>
        <color indexed="8"/>
        <rFont val="华文宋体"/>
        <family val="3"/>
        <charset val="134"/>
      </rPr>
      <t>7</t>
    </r>
    <r>
      <rPr>
        <sz val="12"/>
        <color indexed="8"/>
        <rFont val="华文宋体"/>
        <family val="3"/>
        <charset val="134"/>
      </rPr>
      <t>年康复年会</t>
    </r>
    <phoneticPr fontId="3" type="noConversion"/>
  </si>
  <si>
    <t>Unit Price (USD)
单价（美金）</t>
    <rPh sb="20" eb="21">
      <t>mei jin</t>
    </rPh>
    <phoneticPr fontId="3" type="noConversion"/>
  </si>
  <si>
    <t>Total Price (USD)
总价（美金）</t>
    <rPh sb="21" eb="22">
      <t>mei jin</t>
    </rPh>
    <phoneticPr fontId="3" type="noConversion"/>
  </si>
  <si>
    <t>差额</t>
    <rPh sb="0" eb="1">
      <t>cha e</t>
    </rPh>
    <phoneticPr fontId="3" type="noConversion"/>
  </si>
  <si>
    <r>
      <t xml:space="preserve">F&amp;B
</t>
    </r>
    <r>
      <rPr>
        <b/>
        <sz val="12"/>
        <color indexed="9"/>
        <rFont val="华文宋体"/>
        <family val="3"/>
        <charset val="134"/>
      </rPr>
      <t>餐饮</t>
    </r>
    <phoneticPr fontId="3" type="noConversion"/>
  </si>
  <si>
    <t xml:space="preserve">  </t>
    <phoneticPr fontId="3" type="noConversion"/>
  </si>
  <si>
    <t>Boardroom
会议室</t>
    <phoneticPr fontId="3" type="noConversion"/>
  </si>
  <si>
    <r>
      <t>Service Charge服务费 9</t>
    </r>
    <r>
      <rPr>
        <sz val="12"/>
        <color indexed="8"/>
        <rFont val="华文宋体"/>
        <family val="3"/>
        <charset val="134"/>
      </rPr>
      <t>%</t>
    </r>
    <phoneticPr fontId="3" type="noConversion"/>
  </si>
  <si>
    <t>－</t>
    <phoneticPr fontId="3" type="noConversion"/>
  </si>
  <si>
    <t>工作人员</t>
    <phoneticPr fontId="3" type="noConversion"/>
  </si>
  <si>
    <t>Service Charge
服务费</t>
    <phoneticPr fontId="3" type="noConversion"/>
  </si>
  <si>
    <t>Total Price with Service Charge
含服务费费用</t>
    <phoneticPr fontId="3" type="noConversion"/>
  </si>
  <si>
    <t>火车票</t>
    <phoneticPr fontId="3" type="noConversion"/>
  </si>
  <si>
    <t>打车票报销</t>
    <phoneticPr fontId="3" type="noConversion"/>
  </si>
  <si>
    <t>餐费报销</t>
    <phoneticPr fontId="3" type="noConversion"/>
  </si>
  <si>
    <t>北京国玉大酒店</t>
    <phoneticPr fontId="3" type="noConversion"/>
  </si>
  <si>
    <t>9月12日晚餐</t>
    <phoneticPr fontId="3" type="noConversion"/>
  </si>
  <si>
    <t>9月13日晚餐</t>
    <phoneticPr fontId="3" type="noConversion"/>
  </si>
  <si>
    <t>1</t>
    <phoneticPr fontId="3" type="noConversion"/>
  </si>
  <si>
    <t>接送用车 小车</t>
    <phoneticPr fontId="3" type="noConversion"/>
  </si>
  <si>
    <t>9月12-14日</t>
    <phoneticPr fontId="3" type="noConversion"/>
  </si>
  <si>
    <t>人数：</t>
    <phoneticPr fontId="3" type="noConversion"/>
  </si>
  <si>
    <t>84人（伤友59人，领导专家4人，志愿者10人，陪护11人）</t>
    <phoneticPr fontId="3" type="noConversion"/>
  </si>
  <si>
    <t>45人</t>
    <phoneticPr fontId="3" type="noConversion"/>
  </si>
  <si>
    <t>39人</t>
    <phoneticPr fontId="3" type="noConversion"/>
  </si>
  <si>
    <t>53人</t>
    <phoneticPr fontId="3" type="noConversion"/>
  </si>
  <si>
    <t>地点</t>
    <phoneticPr fontId="2" type="noConversion"/>
  </si>
  <si>
    <t>长沙站</t>
    <phoneticPr fontId="2" type="noConversion"/>
  </si>
  <si>
    <t>北京义诊</t>
    <phoneticPr fontId="2" type="noConversion"/>
  </si>
  <si>
    <t>北京学术会</t>
    <phoneticPr fontId="2" type="noConversion"/>
  </si>
  <si>
    <t>成都学术会</t>
    <phoneticPr fontId="2" type="noConversion"/>
  </si>
  <si>
    <t>成都义诊</t>
    <phoneticPr fontId="2" type="noConversion"/>
  </si>
  <si>
    <t>南京义诊</t>
    <phoneticPr fontId="2" type="noConversion"/>
  </si>
  <si>
    <t>郑州学术会</t>
    <phoneticPr fontId="2" type="noConversion"/>
  </si>
  <si>
    <t>上海学术会</t>
    <phoneticPr fontId="2" type="noConversion"/>
  </si>
  <si>
    <t>上海义诊</t>
    <phoneticPr fontId="2" type="noConversion"/>
  </si>
  <si>
    <t>武汉义诊</t>
    <phoneticPr fontId="2" type="noConversion"/>
  </si>
  <si>
    <t>广州义诊</t>
    <phoneticPr fontId="2" type="noConversion"/>
  </si>
  <si>
    <t>北京康复年会</t>
    <phoneticPr fontId="2" type="noConversion"/>
  </si>
  <si>
    <t>总计</t>
    <phoneticPr fontId="2" type="noConversion"/>
  </si>
  <si>
    <t>已付</t>
    <phoneticPr fontId="2" type="noConversion"/>
  </si>
  <si>
    <t>尾款</t>
    <phoneticPr fontId="2" type="noConversion"/>
  </si>
  <si>
    <t>结算金额</t>
    <phoneticPr fontId="2" type="noConversion"/>
  </si>
  <si>
    <t>30人</t>
    <phoneticPr fontId="2" type="noConversion"/>
  </si>
  <si>
    <t>8月11日 标间6</t>
    <phoneticPr fontId="2" type="noConversion"/>
  </si>
  <si>
    <t>8月12日 标间9  大床1</t>
    <phoneticPr fontId="2" type="noConversion"/>
  </si>
  <si>
    <t>工作人员住宿</t>
    <phoneticPr fontId="2" type="noConversion"/>
  </si>
  <si>
    <t>3间大床，19间标间</t>
    <phoneticPr fontId="2" type="noConversion"/>
  </si>
  <si>
    <t>14日1标间</t>
    <phoneticPr fontId="2" type="noConversion"/>
  </si>
  <si>
    <t>12-13日14标间</t>
    <phoneticPr fontId="2" type="noConversion"/>
  </si>
  <si>
    <t>28人（外省）</t>
    <phoneticPr fontId="3" type="noConversion"/>
  </si>
  <si>
    <t>12、13、14日</t>
    <phoneticPr fontId="2" type="noConversion"/>
  </si>
  <si>
    <t>125</t>
    <phoneticPr fontId="3" type="noConversion"/>
  </si>
  <si>
    <t>128</t>
    <phoneticPr fontId="3" type="noConversion"/>
  </si>
  <si>
    <t>56</t>
    <phoneticPr fontId="3" type="noConversion"/>
  </si>
  <si>
    <t>28</t>
    <phoneticPr fontId="3" type="noConversion"/>
  </si>
  <si>
    <t>128人（外省43人，本地85人，工作人员10人）</t>
    <phoneticPr fontId="3" type="noConversion"/>
  </si>
  <si>
    <t>125人（外省15人，本地110人，工作人员8人）</t>
    <phoneticPr fontId="3" type="noConversion"/>
  </si>
  <si>
    <t>56人（26人外省，30人本地，工作人员4人）</t>
    <phoneticPr fontId="3" type="noConversion"/>
  </si>
  <si>
    <t>84人（40外省、44本地、6工作人员）</t>
    <phoneticPr fontId="3" type="noConversion"/>
  </si>
  <si>
    <t>84</t>
    <phoneticPr fontId="3" type="noConversion"/>
  </si>
  <si>
    <t>桌卡</t>
    <phoneticPr fontId="3" type="noConversion"/>
  </si>
  <si>
    <t>打车费报销</t>
    <phoneticPr fontId="3" type="noConversion"/>
  </si>
  <si>
    <t>6月团号结算</t>
    <phoneticPr fontId="2" type="noConversion"/>
  </si>
  <si>
    <t>7月团号结算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</si>
</sst>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[$€-2]\ #,##0"/>
    <numFmt numFmtId="178" formatCode="#,##0.00_ ;[Red]\-#,##0.00\ "/>
    <numFmt numFmtId="179" formatCode="0.00_ "/>
  </numFmts>
  <fonts count="12" x14ac:knownFonts="1">
    <font>
      <sz val="11"/>
      <color theme="1"/>
      <name val="等线"/>
      <family val="2"/>
      <charset val="134"/>
      <scheme val="minor"/>
    </font>
    <font>
      <sz val="12"/>
      <color indexed="8"/>
      <name val="华文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b/>
      <sz val="12"/>
      <color indexed="8"/>
      <name val="华文宋体"/>
      <family val="3"/>
      <charset val="134"/>
    </font>
    <font>
      <b/>
      <sz val="12"/>
      <color theme="0"/>
      <name val="华文宋体"/>
      <family val="3"/>
      <charset val="134"/>
    </font>
    <font>
      <b/>
      <sz val="12"/>
      <color indexed="9"/>
      <name val="华文宋体"/>
      <family val="3"/>
      <charset val="134"/>
    </font>
    <font>
      <sz val="12"/>
      <name val="宋体"/>
      <family val="3"/>
      <charset val="134"/>
    </font>
    <font>
      <sz val="12"/>
      <name val="华文宋体"/>
      <family val="3"/>
      <charset val="134"/>
    </font>
    <font>
      <sz val="12"/>
      <color rgb="FF000000"/>
      <name val="华文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39994506668294322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177" fontId="4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58" fontId="1" fillId="0" borderId="0" xfId="0" applyNumberFormat="1" applyFont="1" applyAlignment="1">
      <alignment horizontal="left" vertical="center"/>
    </xf>
    <xf numFmtId="58" fontId="1" fillId="0" borderId="0" xfId="0" applyNumberFormat="1" applyFont="1">
      <alignment vertical="center"/>
    </xf>
    <xf numFmtId="0" fontId="7" fillId="3" borderId="3" xfId="2" applyFont="1" applyFill="1" applyBorder="1" applyAlignment="1">
      <alignment horizontal="center" vertical="center" wrapText="1"/>
    </xf>
    <xf numFmtId="176" fontId="7" fillId="3" borderId="3" xfId="2" applyNumberFormat="1" applyFont="1" applyFill="1" applyBorder="1" applyAlignment="1">
      <alignment horizontal="center" vertical="center" wrapText="1"/>
    </xf>
    <xf numFmtId="49" fontId="7" fillId="3" borderId="3" xfId="2" applyNumberFormat="1" applyFont="1" applyFill="1" applyBorder="1" applyAlignment="1">
      <alignment vertical="center" wrapText="1"/>
    </xf>
    <xf numFmtId="49" fontId="1" fillId="2" borderId="3" xfId="2" applyNumberFormat="1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left" vertical="center" wrapText="1"/>
    </xf>
    <xf numFmtId="176" fontId="10" fillId="4" borderId="3" xfId="3" applyNumberFormat="1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vertical="center" wrapText="1"/>
    </xf>
    <xf numFmtId="40" fontId="10" fillId="5" borderId="3" xfId="0" applyNumberFormat="1" applyFont="1" applyFill="1" applyBorder="1" applyAlignment="1">
      <alignment horizontal="center" vertical="center" wrapText="1"/>
    </xf>
    <xf numFmtId="176" fontId="6" fillId="6" borderId="3" xfId="1" applyNumberFormat="1" applyFont="1" applyFill="1" applyBorder="1" applyAlignment="1">
      <alignment horizontal="center" vertical="center"/>
    </xf>
    <xf numFmtId="49" fontId="6" fillId="6" borderId="3" xfId="1" applyNumberFormat="1" applyFont="1" applyFill="1" applyBorder="1" applyAlignment="1">
      <alignment vertical="center"/>
    </xf>
    <xf numFmtId="40" fontId="6" fillId="7" borderId="3" xfId="2" applyNumberFormat="1" applyFont="1" applyFill="1" applyBorder="1" applyAlignment="1">
      <alignment horizontal="right" vertical="center" wrapText="1"/>
    </xf>
    <xf numFmtId="0" fontId="1" fillId="4" borderId="0" xfId="0" applyFont="1" applyFill="1">
      <alignment vertical="center"/>
    </xf>
    <xf numFmtId="0" fontId="1" fillId="2" borderId="3" xfId="2" applyFont="1" applyFill="1" applyBorder="1" applyAlignment="1">
      <alignment horizontal="center" vertical="center" wrapText="1"/>
    </xf>
    <xf numFmtId="40" fontId="11" fillId="5" borderId="3" xfId="0" applyNumberFormat="1" applyFont="1" applyFill="1" applyBorder="1" applyAlignment="1">
      <alignment horizontal="center" vertical="center" wrapText="1"/>
    </xf>
    <xf numFmtId="176" fontId="1" fillId="2" borderId="3" xfId="2" applyNumberFormat="1" applyFont="1" applyFill="1" applyBorder="1" applyAlignment="1">
      <alignment horizontal="center" vertical="center" wrapText="1"/>
    </xf>
    <xf numFmtId="40" fontId="1" fillId="0" borderId="0" xfId="0" applyNumberFormat="1" applyFont="1">
      <alignment vertical="center"/>
    </xf>
    <xf numFmtId="0" fontId="1" fillId="4" borderId="3" xfId="2" applyFont="1" applyFill="1" applyBorder="1" applyAlignment="1">
      <alignment horizontal="center" vertical="center" wrapText="1"/>
    </xf>
    <xf numFmtId="177" fontId="1" fillId="0" borderId="3" xfId="1" applyFont="1" applyBorder="1" applyAlignment="1">
      <alignment horizontal="left" vertical="center" wrapText="1"/>
    </xf>
    <xf numFmtId="176" fontId="1" fillId="0" borderId="3" xfId="1" applyNumberFormat="1" applyFont="1" applyBorder="1" applyAlignment="1">
      <alignment horizontal="center" vertical="center" wrapText="1"/>
    </xf>
    <xf numFmtId="49" fontId="1" fillId="0" borderId="3" xfId="1" applyNumberFormat="1" applyFont="1" applyBorder="1" applyAlignment="1">
      <alignment horizontal="center" vertical="center" wrapText="1"/>
    </xf>
    <xf numFmtId="176" fontId="6" fillId="0" borderId="3" xfId="2" applyNumberFormat="1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177" fontId="10" fillId="0" borderId="3" xfId="1" applyFont="1" applyBorder="1" applyAlignment="1">
      <alignment horizontal="left" vertical="center" wrapText="1"/>
    </xf>
    <xf numFmtId="40" fontId="11" fillId="5" borderId="3" xfId="0" applyNumberFormat="1" applyFont="1" applyFill="1" applyBorder="1" applyAlignment="1">
      <alignment horizontal="right" vertical="center" wrapText="1"/>
    </xf>
    <xf numFmtId="0" fontId="11" fillId="5" borderId="3" xfId="0" applyFont="1" applyFill="1" applyBorder="1" applyAlignment="1">
      <alignment horizontal="center" vertical="center" wrapText="1"/>
    </xf>
    <xf numFmtId="40" fontId="10" fillId="5" borderId="3" xfId="0" applyNumberFormat="1" applyFont="1" applyFill="1" applyBorder="1" applyAlignment="1">
      <alignment horizontal="right" vertical="center" wrapText="1"/>
    </xf>
    <xf numFmtId="40" fontId="6" fillId="6" borderId="3" xfId="1" applyNumberFormat="1" applyFont="1" applyFill="1" applyBorder="1" applyAlignment="1">
      <alignment horizontal="center" vertical="center"/>
    </xf>
    <xf numFmtId="0" fontId="1" fillId="0" borderId="3" xfId="2" applyFont="1" applyFill="1" applyBorder="1" applyAlignment="1">
      <alignment horizontal="left" vertical="center" wrapText="1"/>
    </xf>
    <xf numFmtId="40" fontId="6" fillId="7" borderId="3" xfId="2" applyNumberFormat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9" fontId="11" fillId="5" borderId="3" xfId="0" applyNumberFormat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49" fontId="7" fillId="3" borderId="3" xfId="2" applyNumberFormat="1" applyFont="1" applyFill="1" applyBorder="1" applyAlignment="1">
      <alignment horizontal="center" vertical="center" wrapText="1"/>
    </xf>
    <xf numFmtId="176" fontId="1" fillId="0" borderId="6" xfId="1" applyNumberFormat="1" applyFont="1" applyBorder="1" applyAlignment="1">
      <alignment horizontal="center" vertical="center" wrapText="1"/>
    </xf>
    <xf numFmtId="49" fontId="1" fillId="0" borderId="6" xfId="1" applyNumberFormat="1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176" fontId="6" fillId="0" borderId="0" xfId="2" applyNumberFormat="1" applyFont="1" applyFill="1" applyBorder="1" applyAlignment="1">
      <alignment horizontal="center" vertical="center" wrapText="1"/>
    </xf>
    <xf numFmtId="49" fontId="6" fillId="0" borderId="0" xfId="2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40" fontId="10" fillId="5" borderId="10" xfId="0" applyNumberFormat="1" applyFont="1" applyFill="1" applyBorder="1" applyAlignment="1">
      <alignment horizontal="right" vertical="center" wrapText="1"/>
    </xf>
    <xf numFmtId="40" fontId="11" fillId="5" borderId="9" xfId="0" applyNumberFormat="1" applyFont="1" applyFill="1" applyBorder="1" applyAlignment="1">
      <alignment horizontal="right" vertical="center" wrapText="1"/>
    </xf>
    <xf numFmtId="58" fontId="1" fillId="2" borderId="3" xfId="2" applyNumberFormat="1" applyFont="1" applyFill="1" applyBorder="1" applyAlignment="1">
      <alignment horizontal="left" vertical="center" wrapText="1"/>
    </xf>
    <xf numFmtId="40" fontId="7" fillId="3" borderId="3" xfId="2" applyNumberFormat="1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vertical="center" wrapText="1"/>
    </xf>
    <xf numFmtId="0" fontId="10" fillId="4" borderId="3" xfId="3" applyNumberFormat="1" applyFont="1" applyFill="1" applyBorder="1" applyAlignment="1">
      <alignment horizontal="center" vertical="center" wrapText="1"/>
    </xf>
    <xf numFmtId="40" fontId="10" fillId="8" borderId="3" xfId="2" applyNumberFormat="1" applyFont="1" applyFill="1" applyBorder="1" applyAlignment="1">
      <alignment horizontal="right" vertical="center" wrapText="1"/>
    </xf>
    <xf numFmtId="0" fontId="1" fillId="8" borderId="3" xfId="2" applyFont="1" applyFill="1" applyBorder="1" applyAlignment="1">
      <alignment horizontal="center" vertical="center" wrapText="1"/>
    </xf>
    <xf numFmtId="40" fontId="1" fillId="8" borderId="3" xfId="2" applyNumberFormat="1" applyFont="1" applyFill="1" applyBorder="1" applyAlignment="1">
      <alignment horizontal="right" vertical="center" wrapText="1"/>
    </xf>
    <xf numFmtId="40" fontId="1" fillId="4" borderId="3" xfId="2" applyNumberFormat="1" applyFont="1" applyFill="1" applyBorder="1" applyAlignment="1">
      <alignment horizontal="right" vertical="center" wrapText="1"/>
    </xf>
    <xf numFmtId="40" fontId="6" fillId="9" borderId="3" xfId="2" applyNumberFormat="1" applyFont="1" applyFill="1" applyBorder="1" applyAlignment="1">
      <alignment horizontal="right" vertical="center" wrapText="1"/>
    </xf>
    <xf numFmtId="176" fontId="10" fillId="8" borderId="3" xfId="3" applyNumberFormat="1" applyFont="1" applyFill="1" applyBorder="1" applyAlignment="1">
      <alignment horizontal="center" vertical="center" wrapText="1"/>
    </xf>
    <xf numFmtId="0" fontId="1" fillId="4" borderId="3" xfId="2" applyFont="1" applyFill="1" applyBorder="1" applyAlignment="1">
      <alignment horizontal="left" vertical="center" wrapText="1"/>
    </xf>
    <xf numFmtId="40" fontId="1" fillId="8" borderId="6" xfId="2" applyNumberFormat="1" applyFont="1" applyFill="1" applyBorder="1" applyAlignment="1">
      <alignment horizontal="right" vertical="center" wrapText="1"/>
    </xf>
    <xf numFmtId="0" fontId="1" fillId="8" borderId="6" xfId="2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40" fontId="11" fillId="5" borderId="6" xfId="0" applyNumberFormat="1" applyFont="1" applyFill="1" applyBorder="1" applyAlignment="1">
      <alignment horizontal="right" vertical="center" wrapText="1"/>
    </xf>
    <xf numFmtId="178" fontId="6" fillId="7" borderId="3" xfId="2" applyNumberFormat="1" applyFont="1" applyFill="1" applyBorder="1" applyAlignment="1">
      <alignment horizontal="right" vertical="center" wrapText="1"/>
    </xf>
    <xf numFmtId="178" fontId="6" fillId="9" borderId="3" xfId="2" applyNumberFormat="1" applyFont="1" applyFill="1" applyBorder="1" applyAlignment="1">
      <alignment horizontal="right" vertical="center" wrapText="1"/>
    </xf>
    <xf numFmtId="176" fontId="10" fillId="0" borderId="3" xfId="3" applyNumberFormat="1" applyFont="1" applyFill="1" applyBorder="1" applyAlignment="1">
      <alignment horizontal="center" vertical="center" wrapText="1"/>
    </xf>
    <xf numFmtId="176" fontId="1" fillId="0" borderId="3" xfId="2" applyNumberFormat="1" applyFont="1" applyFill="1" applyBorder="1" applyAlignment="1">
      <alignment horizontal="center" vertical="center" wrapText="1"/>
    </xf>
    <xf numFmtId="176" fontId="1" fillId="0" borderId="6" xfId="1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2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0" fontId="11" fillId="5" borderId="10" xfId="0" applyNumberFormat="1" applyFont="1" applyFill="1" applyBorder="1" applyAlignment="1">
      <alignment horizontal="right" vertical="center" wrapText="1"/>
    </xf>
    <xf numFmtId="40" fontId="11" fillId="0" borderId="6" xfId="0" applyNumberFormat="1" applyFont="1" applyFill="1" applyBorder="1" applyAlignment="1">
      <alignment horizontal="right" vertical="center" wrapText="1"/>
    </xf>
    <xf numFmtId="40" fontId="11" fillId="0" borderId="9" xfId="0" applyNumberFormat="1" applyFont="1" applyFill="1" applyBorder="1" applyAlignment="1">
      <alignment horizontal="right" vertical="center" wrapText="1"/>
    </xf>
    <xf numFmtId="177" fontId="6" fillId="6" borderId="3" xfId="1" applyFont="1" applyFill="1" applyBorder="1" applyAlignment="1">
      <alignment vertical="center" wrapText="1"/>
    </xf>
    <xf numFmtId="177" fontId="6" fillId="6" borderId="3" xfId="1" applyFont="1" applyFill="1" applyBorder="1" applyAlignment="1">
      <alignment vertical="center"/>
    </xf>
    <xf numFmtId="177" fontId="1" fillId="2" borderId="1" xfId="1" applyFont="1" applyFill="1" applyBorder="1">
      <alignment vertical="center"/>
    </xf>
    <xf numFmtId="0" fontId="1" fillId="0" borderId="0" xfId="0" applyFont="1" applyBorder="1">
      <alignment vertical="center"/>
    </xf>
    <xf numFmtId="0" fontId="6" fillId="0" borderId="2" xfId="2" applyFont="1" applyFill="1" applyBorder="1" applyAlignment="1">
      <alignment horizontal="center" vertical="center" wrapText="1"/>
    </xf>
    <xf numFmtId="177" fontId="6" fillId="4" borderId="3" xfId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77" fontId="6" fillId="6" borderId="4" xfId="1" applyFont="1" applyFill="1" applyBorder="1" applyAlignment="1">
      <alignment vertical="center" wrapText="1"/>
    </xf>
    <xf numFmtId="177" fontId="6" fillId="6" borderId="6" xfId="1" applyFont="1" applyFill="1" applyBorder="1" applyAlignment="1">
      <alignment vertical="center" wrapText="1"/>
    </xf>
    <xf numFmtId="177" fontId="6" fillId="4" borderId="4" xfId="1" applyFont="1" applyFill="1" applyBorder="1" applyAlignment="1">
      <alignment horizontal="center" vertical="center" wrapText="1"/>
    </xf>
    <xf numFmtId="177" fontId="6" fillId="4" borderId="5" xfId="1" applyFont="1" applyFill="1" applyBorder="1" applyAlignment="1">
      <alignment horizontal="center" vertical="center" wrapText="1"/>
    </xf>
    <xf numFmtId="177" fontId="6" fillId="4" borderId="6" xfId="1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2" fontId="0" fillId="10" borderId="0" xfId="0" applyNumberFormat="1" applyFill="1">
      <alignment vertical="center"/>
    </xf>
    <xf numFmtId="4" fontId="0" fillId="0" borderId="0" xfId="0" applyNumberFormat="1">
      <alignment vertical="center"/>
    </xf>
  </cellXfs>
  <cellStyles count="4">
    <cellStyle name="Normal_Sheet1" xfId="2"/>
    <cellStyle name="常规" xfId="0" builtinId="0"/>
    <cellStyle name="常规 14" xfId="1"/>
    <cellStyle name="常规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4" workbookViewId="0">
      <selection activeCell="E19" sqref="E19"/>
    </sheetView>
  </sheetViews>
  <sheetFormatPr defaultRowHeight="14.25" x14ac:dyDescent="0.2"/>
  <cols>
    <col min="1" max="1" width="13" bestFit="1" customWidth="1"/>
    <col min="2" max="2" width="12.75" bestFit="1" customWidth="1"/>
    <col min="4" max="4" width="9.375" bestFit="1" customWidth="1"/>
  </cols>
  <sheetData>
    <row r="1" spans="1:2" x14ac:dyDescent="0.2">
      <c r="A1" s="75" t="s">
        <v>235</v>
      </c>
      <c r="B1" s="75" t="s">
        <v>251</v>
      </c>
    </row>
    <row r="2" spans="1:2" x14ac:dyDescent="0.2">
      <c r="A2" t="s">
        <v>236</v>
      </c>
      <c r="B2" s="96">
        <f>'结算-长沙站'!F35</f>
        <v>9760.91</v>
      </c>
    </row>
    <row r="3" spans="1:2" x14ac:dyDescent="0.2">
      <c r="A3" t="s">
        <v>237</v>
      </c>
      <c r="B3" s="73">
        <f>'结算-北京义诊'!F31</f>
        <v>7253.95</v>
      </c>
    </row>
    <row r="4" spans="1:2" x14ac:dyDescent="0.2">
      <c r="A4" t="s">
        <v>238</v>
      </c>
      <c r="B4" s="73">
        <f>'结算-北京学术会'!F37</f>
        <v>61329.252</v>
      </c>
    </row>
    <row r="5" spans="1:2" x14ac:dyDescent="0.2">
      <c r="A5" t="s">
        <v>239</v>
      </c>
      <c r="B5" s="73">
        <f>'结算-成都学术会'!F39</f>
        <v>88931.15</v>
      </c>
    </row>
    <row r="6" spans="1:2" x14ac:dyDescent="0.2">
      <c r="A6" t="s">
        <v>240</v>
      </c>
      <c r="B6" s="96">
        <f>'结算-成都义诊'!F34</f>
        <v>10562.06</v>
      </c>
    </row>
    <row r="7" spans="1:2" x14ac:dyDescent="0.2">
      <c r="A7" t="s">
        <v>241</v>
      </c>
      <c r="B7" s="96">
        <f>'结算-南京义诊'!F32</f>
        <v>3522.86</v>
      </c>
    </row>
    <row r="8" spans="1:2" x14ac:dyDescent="0.2">
      <c r="A8" t="s">
        <v>242</v>
      </c>
      <c r="B8" s="96">
        <f>'结算-郑州学术'!F39</f>
        <v>71212.345000000001</v>
      </c>
    </row>
    <row r="9" spans="1:2" x14ac:dyDescent="0.2">
      <c r="A9" t="s">
        <v>243</v>
      </c>
      <c r="B9" s="96">
        <f>'结算-上海学术会'!F38</f>
        <v>43742.040300000001</v>
      </c>
    </row>
    <row r="10" spans="1:2" x14ac:dyDescent="0.2">
      <c r="A10" t="s">
        <v>244</v>
      </c>
      <c r="B10" s="96">
        <f>'结算-上海义诊'!F30</f>
        <v>5235.97</v>
      </c>
    </row>
    <row r="11" spans="1:2" x14ac:dyDescent="0.2">
      <c r="A11" t="s">
        <v>245</v>
      </c>
      <c r="B11" s="96">
        <f>'结算-武汉义诊'!F31</f>
        <v>8770.84</v>
      </c>
    </row>
    <row r="12" spans="1:2" x14ac:dyDescent="0.2">
      <c r="A12" t="s">
        <v>246</v>
      </c>
      <c r="B12" s="96">
        <f>'结算-广州义诊'!F34</f>
        <v>7540.95</v>
      </c>
    </row>
    <row r="13" spans="1:2" x14ac:dyDescent="0.2">
      <c r="A13" t="s">
        <v>247</v>
      </c>
      <c r="B13" s="96">
        <f>'结算-北京康复年会'!F33</f>
        <v>91963.804999999993</v>
      </c>
    </row>
    <row r="14" spans="1:2" x14ac:dyDescent="0.2">
      <c r="A14" t="s">
        <v>248</v>
      </c>
      <c r="B14" s="73">
        <f>SUM(B2:B13)</f>
        <v>409826.1323</v>
      </c>
    </row>
    <row r="15" spans="1:2" x14ac:dyDescent="0.2">
      <c r="A15" t="s">
        <v>249</v>
      </c>
      <c r="B15" s="74">
        <v>330000</v>
      </c>
    </row>
    <row r="16" spans="1:2" x14ac:dyDescent="0.2">
      <c r="A16" t="s">
        <v>250</v>
      </c>
      <c r="B16" s="72">
        <f>B14-B15</f>
        <v>79826.132299999997</v>
      </c>
    </row>
    <row r="19" spans="1:5" x14ac:dyDescent="0.2">
      <c r="A19" t="s">
        <v>272</v>
      </c>
      <c r="B19" s="97">
        <v>148665.54</v>
      </c>
      <c r="C19">
        <v>140000</v>
      </c>
      <c r="D19" s="72">
        <f>B19-C19</f>
        <v>8665.5400000000081</v>
      </c>
      <c r="E19">
        <v>8665.5400000000081</v>
      </c>
    </row>
    <row r="20" spans="1:5" x14ac:dyDescent="0.2">
      <c r="A20" t="s">
        <v>273</v>
      </c>
      <c r="B20" s="72">
        <f>B14-B19</f>
        <v>261160.59229999999</v>
      </c>
      <c r="C20">
        <v>190000</v>
      </c>
      <c r="D20" s="72">
        <f>B20-C20</f>
        <v>71160.592299999989</v>
      </c>
      <c r="E20">
        <v>71160.592299999989</v>
      </c>
    </row>
    <row r="22" spans="1:5" x14ac:dyDescent="0.2">
      <c r="B22">
        <v>261160.59229999999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view="pageBreakPreview" topLeftCell="A2" zoomScale="60" zoomScaleNormal="100" workbookViewId="0">
      <selection activeCell="B2" sqref="B2"/>
    </sheetView>
  </sheetViews>
  <sheetFormatPr defaultRowHeight="17.25" x14ac:dyDescent="0.2"/>
  <cols>
    <col min="1" max="1" width="17.625" style="1" customWidth="1"/>
    <col min="2" max="2" width="29.125" style="1" customWidth="1"/>
    <col min="3" max="3" width="19.375" style="2" customWidth="1"/>
    <col min="4" max="4" width="9.25" style="3" bestFit="1" customWidth="1"/>
    <col min="5" max="5" width="7.375" style="3" bestFit="1" customWidth="1"/>
    <col min="6" max="6" width="17.375" style="2" customWidth="1"/>
    <col min="7" max="7" width="22.125" style="1" customWidth="1"/>
    <col min="8" max="8" width="10.375" style="1" customWidth="1"/>
    <col min="9" max="9" width="9" style="1" customWidth="1"/>
    <col min="10" max="256" width="9" style="1"/>
    <col min="257" max="257" width="17.625" style="1" customWidth="1"/>
    <col min="258" max="258" width="29.125" style="1" customWidth="1"/>
    <col min="259" max="259" width="19.375" style="1" customWidth="1"/>
    <col min="260" max="260" width="9.25" style="1" bestFit="1" customWidth="1"/>
    <col min="261" max="261" width="7.375" style="1" bestFit="1" customWidth="1"/>
    <col min="262" max="262" width="17.375" style="1" customWidth="1"/>
    <col min="263" max="263" width="22.125" style="1" customWidth="1"/>
    <col min="264" max="264" width="10.375" style="1" customWidth="1"/>
    <col min="265" max="265" width="9" style="1" customWidth="1"/>
    <col min="266" max="512" width="9" style="1"/>
    <col min="513" max="513" width="17.625" style="1" customWidth="1"/>
    <col min="514" max="514" width="29.125" style="1" customWidth="1"/>
    <col min="515" max="515" width="19.375" style="1" customWidth="1"/>
    <col min="516" max="516" width="9.25" style="1" bestFit="1" customWidth="1"/>
    <col min="517" max="517" width="7.375" style="1" bestFit="1" customWidth="1"/>
    <col min="518" max="518" width="17.375" style="1" customWidth="1"/>
    <col min="519" max="519" width="22.125" style="1" customWidth="1"/>
    <col min="520" max="520" width="10.375" style="1" customWidth="1"/>
    <col min="521" max="521" width="9" style="1" customWidth="1"/>
    <col min="522" max="768" width="9" style="1"/>
    <col min="769" max="769" width="17.625" style="1" customWidth="1"/>
    <col min="770" max="770" width="29.125" style="1" customWidth="1"/>
    <col min="771" max="771" width="19.375" style="1" customWidth="1"/>
    <col min="772" max="772" width="9.25" style="1" bestFit="1" customWidth="1"/>
    <col min="773" max="773" width="7.375" style="1" bestFit="1" customWidth="1"/>
    <col min="774" max="774" width="17.375" style="1" customWidth="1"/>
    <col min="775" max="775" width="22.125" style="1" customWidth="1"/>
    <col min="776" max="776" width="10.375" style="1" customWidth="1"/>
    <col min="777" max="777" width="9" style="1" customWidth="1"/>
    <col min="778" max="1024" width="9" style="1"/>
    <col min="1025" max="1025" width="17.625" style="1" customWidth="1"/>
    <col min="1026" max="1026" width="29.125" style="1" customWidth="1"/>
    <col min="1027" max="1027" width="19.375" style="1" customWidth="1"/>
    <col min="1028" max="1028" width="9.25" style="1" bestFit="1" customWidth="1"/>
    <col min="1029" max="1029" width="7.375" style="1" bestFit="1" customWidth="1"/>
    <col min="1030" max="1030" width="17.375" style="1" customWidth="1"/>
    <col min="1031" max="1031" width="22.125" style="1" customWidth="1"/>
    <col min="1032" max="1032" width="10.375" style="1" customWidth="1"/>
    <col min="1033" max="1033" width="9" style="1" customWidth="1"/>
    <col min="1034" max="1280" width="9" style="1"/>
    <col min="1281" max="1281" width="17.625" style="1" customWidth="1"/>
    <col min="1282" max="1282" width="29.125" style="1" customWidth="1"/>
    <col min="1283" max="1283" width="19.375" style="1" customWidth="1"/>
    <col min="1284" max="1284" width="9.25" style="1" bestFit="1" customWidth="1"/>
    <col min="1285" max="1285" width="7.375" style="1" bestFit="1" customWidth="1"/>
    <col min="1286" max="1286" width="17.375" style="1" customWidth="1"/>
    <col min="1287" max="1287" width="22.125" style="1" customWidth="1"/>
    <col min="1288" max="1288" width="10.375" style="1" customWidth="1"/>
    <col min="1289" max="1289" width="9" style="1" customWidth="1"/>
    <col min="1290" max="1536" width="9" style="1"/>
    <col min="1537" max="1537" width="17.625" style="1" customWidth="1"/>
    <col min="1538" max="1538" width="29.125" style="1" customWidth="1"/>
    <col min="1539" max="1539" width="19.375" style="1" customWidth="1"/>
    <col min="1540" max="1540" width="9.25" style="1" bestFit="1" customWidth="1"/>
    <col min="1541" max="1541" width="7.375" style="1" bestFit="1" customWidth="1"/>
    <col min="1542" max="1542" width="17.375" style="1" customWidth="1"/>
    <col min="1543" max="1543" width="22.125" style="1" customWidth="1"/>
    <col min="1544" max="1544" width="10.375" style="1" customWidth="1"/>
    <col min="1545" max="1545" width="9" style="1" customWidth="1"/>
    <col min="1546" max="1792" width="9" style="1"/>
    <col min="1793" max="1793" width="17.625" style="1" customWidth="1"/>
    <col min="1794" max="1794" width="29.125" style="1" customWidth="1"/>
    <col min="1795" max="1795" width="19.375" style="1" customWidth="1"/>
    <col min="1796" max="1796" width="9.25" style="1" bestFit="1" customWidth="1"/>
    <col min="1797" max="1797" width="7.375" style="1" bestFit="1" customWidth="1"/>
    <col min="1798" max="1798" width="17.375" style="1" customWidth="1"/>
    <col min="1799" max="1799" width="22.125" style="1" customWidth="1"/>
    <col min="1800" max="1800" width="10.375" style="1" customWidth="1"/>
    <col min="1801" max="1801" width="9" style="1" customWidth="1"/>
    <col min="1802" max="2048" width="9" style="1"/>
    <col min="2049" max="2049" width="17.625" style="1" customWidth="1"/>
    <col min="2050" max="2050" width="29.125" style="1" customWidth="1"/>
    <col min="2051" max="2051" width="19.375" style="1" customWidth="1"/>
    <col min="2052" max="2052" width="9.25" style="1" bestFit="1" customWidth="1"/>
    <col min="2053" max="2053" width="7.375" style="1" bestFit="1" customWidth="1"/>
    <col min="2054" max="2054" width="17.375" style="1" customWidth="1"/>
    <col min="2055" max="2055" width="22.125" style="1" customWidth="1"/>
    <col min="2056" max="2056" width="10.375" style="1" customWidth="1"/>
    <col min="2057" max="2057" width="9" style="1" customWidth="1"/>
    <col min="2058" max="2304" width="9" style="1"/>
    <col min="2305" max="2305" width="17.625" style="1" customWidth="1"/>
    <col min="2306" max="2306" width="29.125" style="1" customWidth="1"/>
    <col min="2307" max="2307" width="19.375" style="1" customWidth="1"/>
    <col min="2308" max="2308" width="9.25" style="1" bestFit="1" customWidth="1"/>
    <col min="2309" max="2309" width="7.375" style="1" bestFit="1" customWidth="1"/>
    <col min="2310" max="2310" width="17.375" style="1" customWidth="1"/>
    <col min="2311" max="2311" width="22.125" style="1" customWidth="1"/>
    <col min="2312" max="2312" width="10.375" style="1" customWidth="1"/>
    <col min="2313" max="2313" width="9" style="1" customWidth="1"/>
    <col min="2314" max="2560" width="9" style="1"/>
    <col min="2561" max="2561" width="17.625" style="1" customWidth="1"/>
    <col min="2562" max="2562" width="29.125" style="1" customWidth="1"/>
    <col min="2563" max="2563" width="19.375" style="1" customWidth="1"/>
    <col min="2564" max="2564" width="9.25" style="1" bestFit="1" customWidth="1"/>
    <col min="2565" max="2565" width="7.375" style="1" bestFit="1" customWidth="1"/>
    <col min="2566" max="2566" width="17.375" style="1" customWidth="1"/>
    <col min="2567" max="2567" width="22.125" style="1" customWidth="1"/>
    <col min="2568" max="2568" width="10.375" style="1" customWidth="1"/>
    <col min="2569" max="2569" width="9" style="1" customWidth="1"/>
    <col min="2570" max="2816" width="9" style="1"/>
    <col min="2817" max="2817" width="17.625" style="1" customWidth="1"/>
    <col min="2818" max="2818" width="29.125" style="1" customWidth="1"/>
    <col min="2819" max="2819" width="19.375" style="1" customWidth="1"/>
    <col min="2820" max="2820" width="9.25" style="1" bestFit="1" customWidth="1"/>
    <col min="2821" max="2821" width="7.375" style="1" bestFit="1" customWidth="1"/>
    <col min="2822" max="2822" width="17.375" style="1" customWidth="1"/>
    <col min="2823" max="2823" width="22.125" style="1" customWidth="1"/>
    <col min="2824" max="2824" width="10.375" style="1" customWidth="1"/>
    <col min="2825" max="2825" width="9" style="1" customWidth="1"/>
    <col min="2826" max="3072" width="9" style="1"/>
    <col min="3073" max="3073" width="17.625" style="1" customWidth="1"/>
    <col min="3074" max="3074" width="29.125" style="1" customWidth="1"/>
    <col min="3075" max="3075" width="19.375" style="1" customWidth="1"/>
    <col min="3076" max="3076" width="9.25" style="1" bestFit="1" customWidth="1"/>
    <col min="3077" max="3077" width="7.375" style="1" bestFit="1" customWidth="1"/>
    <col min="3078" max="3078" width="17.375" style="1" customWidth="1"/>
    <col min="3079" max="3079" width="22.125" style="1" customWidth="1"/>
    <col min="3080" max="3080" width="10.375" style="1" customWidth="1"/>
    <col min="3081" max="3081" width="9" style="1" customWidth="1"/>
    <col min="3082" max="3328" width="9" style="1"/>
    <col min="3329" max="3329" width="17.625" style="1" customWidth="1"/>
    <col min="3330" max="3330" width="29.125" style="1" customWidth="1"/>
    <col min="3331" max="3331" width="19.375" style="1" customWidth="1"/>
    <col min="3332" max="3332" width="9.25" style="1" bestFit="1" customWidth="1"/>
    <col min="3333" max="3333" width="7.375" style="1" bestFit="1" customWidth="1"/>
    <col min="3334" max="3334" width="17.375" style="1" customWidth="1"/>
    <col min="3335" max="3335" width="22.125" style="1" customWidth="1"/>
    <col min="3336" max="3336" width="10.375" style="1" customWidth="1"/>
    <col min="3337" max="3337" width="9" style="1" customWidth="1"/>
    <col min="3338" max="3584" width="9" style="1"/>
    <col min="3585" max="3585" width="17.625" style="1" customWidth="1"/>
    <col min="3586" max="3586" width="29.125" style="1" customWidth="1"/>
    <col min="3587" max="3587" width="19.375" style="1" customWidth="1"/>
    <col min="3588" max="3588" width="9.25" style="1" bestFit="1" customWidth="1"/>
    <col min="3589" max="3589" width="7.375" style="1" bestFit="1" customWidth="1"/>
    <col min="3590" max="3590" width="17.375" style="1" customWidth="1"/>
    <col min="3591" max="3591" width="22.125" style="1" customWidth="1"/>
    <col min="3592" max="3592" width="10.375" style="1" customWidth="1"/>
    <col min="3593" max="3593" width="9" style="1" customWidth="1"/>
    <col min="3594" max="3840" width="9" style="1"/>
    <col min="3841" max="3841" width="17.625" style="1" customWidth="1"/>
    <col min="3842" max="3842" width="29.125" style="1" customWidth="1"/>
    <col min="3843" max="3843" width="19.375" style="1" customWidth="1"/>
    <col min="3844" max="3844" width="9.25" style="1" bestFit="1" customWidth="1"/>
    <col min="3845" max="3845" width="7.375" style="1" bestFit="1" customWidth="1"/>
    <col min="3846" max="3846" width="17.375" style="1" customWidth="1"/>
    <col min="3847" max="3847" width="22.125" style="1" customWidth="1"/>
    <col min="3848" max="3848" width="10.375" style="1" customWidth="1"/>
    <col min="3849" max="3849" width="9" style="1" customWidth="1"/>
    <col min="3850" max="4096" width="9" style="1"/>
    <col min="4097" max="4097" width="17.625" style="1" customWidth="1"/>
    <col min="4098" max="4098" width="29.125" style="1" customWidth="1"/>
    <col min="4099" max="4099" width="19.375" style="1" customWidth="1"/>
    <col min="4100" max="4100" width="9.25" style="1" bestFit="1" customWidth="1"/>
    <col min="4101" max="4101" width="7.375" style="1" bestFit="1" customWidth="1"/>
    <col min="4102" max="4102" width="17.375" style="1" customWidth="1"/>
    <col min="4103" max="4103" width="22.125" style="1" customWidth="1"/>
    <col min="4104" max="4104" width="10.375" style="1" customWidth="1"/>
    <col min="4105" max="4105" width="9" style="1" customWidth="1"/>
    <col min="4106" max="4352" width="9" style="1"/>
    <col min="4353" max="4353" width="17.625" style="1" customWidth="1"/>
    <col min="4354" max="4354" width="29.125" style="1" customWidth="1"/>
    <col min="4355" max="4355" width="19.375" style="1" customWidth="1"/>
    <col min="4356" max="4356" width="9.25" style="1" bestFit="1" customWidth="1"/>
    <col min="4357" max="4357" width="7.375" style="1" bestFit="1" customWidth="1"/>
    <col min="4358" max="4358" width="17.375" style="1" customWidth="1"/>
    <col min="4359" max="4359" width="22.125" style="1" customWidth="1"/>
    <col min="4360" max="4360" width="10.375" style="1" customWidth="1"/>
    <col min="4361" max="4361" width="9" style="1" customWidth="1"/>
    <col min="4362" max="4608" width="9" style="1"/>
    <col min="4609" max="4609" width="17.625" style="1" customWidth="1"/>
    <col min="4610" max="4610" width="29.125" style="1" customWidth="1"/>
    <col min="4611" max="4611" width="19.375" style="1" customWidth="1"/>
    <col min="4612" max="4612" width="9.25" style="1" bestFit="1" customWidth="1"/>
    <col min="4613" max="4613" width="7.375" style="1" bestFit="1" customWidth="1"/>
    <col min="4614" max="4614" width="17.375" style="1" customWidth="1"/>
    <col min="4615" max="4615" width="22.125" style="1" customWidth="1"/>
    <col min="4616" max="4616" width="10.375" style="1" customWidth="1"/>
    <col min="4617" max="4617" width="9" style="1" customWidth="1"/>
    <col min="4618" max="4864" width="9" style="1"/>
    <col min="4865" max="4865" width="17.625" style="1" customWidth="1"/>
    <col min="4866" max="4866" width="29.125" style="1" customWidth="1"/>
    <col min="4867" max="4867" width="19.375" style="1" customWidth="1"/>
    <col min="4868" max="4868" width="9.25" style="1" bestFit="1" customWidth="1"/>
    <col min="4869" max="4869" width="7.375" style="1" bestFit="1" customWidth="1"/>
    <col min="4870" max="4870" width="17.375" style="1" customWidth="1"/>
    <col min="4871" max="4871" width="22.125" style="1" customWidth="1"/>
    <col min="4872" max="4872" width="10.375" style="1" customWidth="1"/>
    <col min="4873" max="4873" width="9" style="1" customWidth="1"/>
    <col min="4874" max="5120" width="9" style="1"/>
    <col min="5121" max="5121" width="17.625" style="1" customWidth="1"/>
    <col min="5122" max="5122" width="29.125" style="1" customWidth="1"/>
    <col min="5123" max="5123" width="19.375" style="1" customWidth="1"/>
    <col min="5124" max="5124" width="9.25" style="1" bestFit="1" customWidth="1"/>
    <col min="5125" max="5125" width="7.375" style="1" bestFit="1" customWidth="1"/>
    <col min="5126" max="5126" width="17.375" style="1" customWidth="1"/>
    <col min="5127" max="5127" width="22.125" style="1" customWidth="1"/>
    <col min="5128" max="5128" width="10.375" style="1" customWidth="1"/>
    <col min="5129" max="5129" width="9" style="1" customWidth="1"/>
    <col min="5130" max="5376" width="9" style="1"/>
    <col min="5377" max="5377" width="17.625" style="1" customWidth="1"/>
    <col min="5378" max="5378" width="29.125" style="1" customWidth="1"/>
    <col min="5379" max="5379" width="19.375" style="1" customWidth="1"/>
    <col min="5380" max="5380" width="9.25" style="1" bestFit="1" customWidth="1"/>
    <col min="5381" max="5381" width="7.375" style="1" bestFit="1" customWidth="1"/>
    <col min="5382" max="5382" width="17.375" style="1" customWidth="1"/>
    <col min="5383" max="5383" width="22.125" style="1" customWidth="1"/>
    <col min="5384" max="5384" width="10.375" style="1" customWidth="1"/>
    <col min="5385" max="5385" width="9" style="1" customWidth="1"/>
    <col min="5386" max="5632" width="9" style="1"/>
    <col min="5633" max="5633" width="17.625" style="1" customWidth="1"/>
    <col min="5634" max="5634" width="29.125" style="1" customWidth="1"/>
    <col min="5635" max="5635" width="19.375" style="1" customWidth="1"/>
    <col min="5636" max="5636" width="9.25" style="1" bestFit="1" customWidth="1"/>
    <col min="5637" max="5637" width="7.375" style="1" bestFit="1" customWidth="1"/>
    <col min="5638" max="5638" width="17.375" style="1" customWidth="1"/>
    <col min="5639" max="5639" width="22.125" style="1" customWidth="1"/>
    <col min="5640" max="5640" width="10.375" style="1" customWidth="1"/>
    <col min="5641" max="5641" width="9" style="1" customWidth="1"/>
    <col min="5642" max="5888" width="9" style="1"/>
    <col min="5889" max="5889" width="17.625" style="1" customWidth="1"/>
    <col min="5890" max="5890" width="29.125" style="1" customWidth="1"/>
    <col min="5891" max="5891" width="19.375" style="1" customWidth="1"/>
    <col min="5892" max="5892" width="9.25" style="1" bestFit="1" customWidth="1"/>
    <col min="5893" max="5893" width="7.375" style="1" bestFit="1" customWidth="1"/>
    <col min="5894" max="5894" width="17.375" style="1" customWidth="1"/>
    <col min="5895" max="5895" width="22.125" style="1" customWidth="1"/>
    <col min="5896" max="5896" width="10.375" style="1" customWidth="1"/>
    <col min="5897" max="5897" width="9" style="1" customWidth="1"/>
    <col min="5898" max="6144" width="9" style="1"/>
    <col min="6145" max="6145" width="17.625" style="1" customWidth="1"/>
    <col min="6146" max="6146" width="29.125" style="1" customWidth="1"/>
    <col min="6147" max="6147" width="19.375" style="1" customWidth="1"/>
    <col min="6148" max="6148" width="9.25" style="1" bestFit="1" customWidth="1"/>
    <col min="6149" max="6149" width="7.375" style="1" bestFit="1" customWidth="1"/>
    <col min="6150" max="6150" width="17.375" style="1" customWidth="1"/>
    <col min="6151" max="6151" width="22.125" style="1" customWidth="1"/>
    <col min="6152" max="6152" width="10.375" style="1" customWidth="1"/>
    <col min="6153" max="6153" width="9" style="1" customWidth="1"/>
    <col min="6154" max="6400" width="9" style="1"/>
    <col min="6401" max="6401" width="17.625" style="1" customWidth="1"/>
    <col min="6402" max="6402" width="29.125" style="1" customWidth="1"/>
    <col min="6403" max="6403" width="19.375" style="1" customWidth="1"/>
    <col min="6404" max="6404" width="9.25" style="1" bestFit="1" customWidth="1"/>
    <col min="6405" max="6405" width="7.375" style="1" bestFit="1" customWidth="1"/>
    <col min="6406" max="6406" width="17.375" style="1" customWidth="1"/>
    <col min="6407" max="6407" width="22.125" style="1" customWidth="1"/>
    <col min="6408" max="6408" width="10.375" style="1" customWidth="1"/>
    <col min="6409" max="6409" width="9" style="1" customWidth="1"/>
    <col min="6410" max="6656" width="9" style="1"/>
    <col min="6657" max="6657" width="17.625" style="1" customWidth="1"/>
    <col min="6658" max="6658" width="29.125" style="1" customWidth="1"/>
    <col min="6659" max="6659" width="19.375" style="1" customWidth="1"/>
    <col min="6660" max="6660" width="9.25" style="1" bestFit="1" customWidth="1"/>
    <col min="6661" max="6661" width="7.375" style="1" bestFit="1" customWidth="1"/>
    <col min="6662" max="6662" width="17.375" style="1" customWidth="1"/>
    <col min="6663" max="6663" width="22.125" style="1" customWidth="1"/>
    <col min="6664" max="6664" width="10.375" style="1" customWidth="1"/>
    <col min="6665" max="6665" width="9" style="1" customWidth="1"/>
    <col min="6666" max="6912" width="9" style="1"/>
    <col min="6913" max="6913" width="17.625" style="1" customWidth="1"/>
    <col min="6914" max="6914" width="29.125" style="1" customWidth="1"/>
    <col min="6915" max="6915" width="19.375" style="1" customWidth="1"/>
    <col min="6916" max="6916" width="9.25" style="1" bestFit="1" customWidth="1"/>
    <col min="6917" max="6917" width="7.375" style="1" bestFit="1" customWidth="1"/>
    <col min="6918" max="6918" width="17.375" style="1" customWidth="1"/>
    <col min="6919" max="6919" width="22.125" style="1" customWidth="1"/>
    <col min="6920" max="6920" width="10.375" style="1" customWidth="1"/>
    <col min="6921" max="6921" width="9" style="1" customWidth="1"/>
    <col min="6922" max="7168" width="9" style="1"/>
    <col min="7169" max="7169" width="17.625" style="1" customWidth="1"/>
    <col min="7170" max="7170" width="29.125" style="1" customWidth="1"/>
    <col min="7171" max="7171" width="19.375" style="1" customWidth="1"/>
    <col min="7172" max="7172" width="9.25" style="1" bestFit="1" customWidth="1"/>
    <col min="7173" max="7173" width="7.375" style="1" bestFit="1" customWidth="1"/>
    <col min="7174" max="7174" width="17.375" style="1" customWidth="1"/>
    <col min="7175" max="7175" width="22.125" style="1" customWidth="1"/>
    <col min="7176" max="7176" width="10.375" style="1" customWidth="1"/>
    <col min="7177" max="7177" width="9" style="1" customWidth="1"/>
    <col min="7178" max="7424" width="9" style="1"/>
    <col min="7425" max="7425" width="17.625" style="1" customWidth="1"/>
    <col min="7426" max="7426" width="29.125" style="1" customWidth="1"/>
    <col min="7427" max="7427" width="19.375" style="1" customWidth="1"/>
    <col min="7428" max="7428" width="9.25" style="1" bestFit="1" customWidth="1"/>
    <col min="7429" max="7429" width="7.375" style="1" bestFit="1" customWidth="1"/>
    <col min="7430" max="7430" width="17.375" style="1" customWidth="1"/>
    <col min="7431" max="7431" width="22.125" style="1" customWidth="1"/>
    <col min="7432" max="7432" width="10.375" style="1" customWidth="1"/>
    <col min="7433" max="7433" width="9" style="1" customWidth="1"/>
    <col min="7434" max="7680" width="9" style="1"/>
    <col min="7681" max="7681" width="17.625" style="1" customWidth="1"/>
    <col min="7682" max="7682" width="29.125" style="1" customWidth="1"/>
    <col min="7683" max="7683" width="19.375" style="1" customWidth="1"/>
    <col min="7684" max="7684" width="9.25" style="1" bestFit="1" customWidth="1"/>
    <col min="7685" max="7685" width="7.375" style="1" bestFit="1" customWidth="1"/>
    <col min="7686" max="7686" width="17.375" style="1" customWidth="1"/>
    <col min="7687" max="7687" width="22.125" style="1" customWidth="1"/>
    <col min="7688" max="7688" width="10.375" style="1" customWidth="1"/>
    <col min="7689" max="7689" width="9" style="1" customWidth="1"/>
    <col min="7690" max="7936" width="9" style="1"/>
    <col min="7937" max="7937" width="17.625" style="1" customWidth="1"/>
    <col min="7938" max="7938" width="29.125" style="1" customWidth="1"/>
    <col min="7939" max="7939" width="19.375" style="1" customWidth="1"/>
    <col min="7940" max="7940" width="9.25" style="1" bestFit="1" customWidth="1"/>
    <col min="7941" max="7941" width="7.375" style="1" bestFit="1" customWidth="1"/>
    <col min="7942" max="7942" width="17.375" style="1" customWidth="1"/>
    <col min="7943" max="7943" width="22.125" style="1" customWidth="1"/>
    <col min="7944" max="7944" width="10.375" style="1" customWidth="1"/>
    <col min="7945" max="7945" width="9" style="1" customWidth="1"/>
    <col min="7946" max="8192" width="9" style="1"/>
    <col min="8193" max="8193" width="17.625" style="1" customWidth="1"/>
    <col min="8194" max="8194" width="29.125" style="1" customWidth="1"/>
    <col min="8195" max="8195" width="19.375" style="1" customWidth="1"/>
    <col min="8196" max="8196" width="9.25" style="1" bestFit="1" customWidth="1"/>
    <col min="8197" max="8197" width="7.375" style="1" bestFit="1" customWidth="1"/>
    <col min="8198" max="8198" width="17.375" style="1" customWidth="1"/>
    <col min="8199" max="8199" width="22.125" style="1" customWidth="1"/>
    <col min="8200" max="8200" width="10.375" style="1" customWidth="1"/>
    <col min="8201" max="8201" width="9" style="1" customWidth="1"/>
    <col min="8202" max="8448" width="9" style="1"/>
    <col min="8449" max="8449" width="17.625" style="1" customWidth="1"/>
    <col min="8450" max="8450" width="29.125" style="1" customWidth="1"/>
    <col min="8451" max="8451" width="19.375" style="1" customWidth="1"/>
    <col min="8452" max="8452" width="9.25" style="1" bestFit="1" customWidth="1"/>
    <col min="8453" max="8453" width="7.375" style="1" bestFit="1" customWidth="1"/>
    <col min="8454" max="8454" width="17.375" style="1" customWidth="1"/>
    <col min="8455" max="8455" width="22.125" style="1" customWidth="1"/>
    <col min="8456" max="8456" width="10.375" style="1" customWidth="1"/>
    <col min="8457" max="8457" width="9" style="1" customWidth="1"/>
    <col min="8458" max="8704" width="9" style="1"/>
    <col min="8705" max="8705" width="17.625" style="1" customWidth="1"/>
    <col min="8706" max="8706" width="29.125" style="1" customWidth="1"/>
    <col min="8707" max="8707" width="19.375" style="1" customWidth="1"/>
    <col min="8708" max="8708" width="9.25" style="1" bestFit="1" customWidth="1"/>
    <col min="8709" max="8709" width="7.375" style="1" bestFit="1" customWidth="1"/>
    <col min="8710" max="8710" width="17.375" style="1" customWidth="1"/>
    <col min="8711" max="8711" width="22.125" style="1" customWidth="1"/>
    <col min="8712" max="8712" width="10.375" style="1" customWidth="1"/>
    <col min="8713" max="8713" width="9" style="1" customWidth="1"/>
    <col min="8714" max="8960" width="9" style="1"/>
    <col min="8961" max="8961" width="17.625" style="1" customWidth="1"/>
    <col min="8962" max="8962" width="29.125" style="1" customWidth="1"/>
    <col min="8963" max="8963" width="19.375" style="1" customWidth="1"/>
    <col min="8964" max="8964" width="9.25" style="1" bestFit="1" customWidth="1"/>
    <col min="8965" max="8965" width="7.375" style="1" bestFit="1" customWidth="1"/>
    <col min="8966" max="8966" width="17.375" style="1" customWidth="1"/>
    <col min="8967" max="8967" width="22.125" style="1" customWidth="1"/>
    <col min="8968" max="8968" width="10.375" style="1" customWidth="1"/>
    <col min="8969" max="8969" width="9" style="1" customWidth="1"/>
    <col min="8970" max="9216" width="9" style="1"/>
    <col min="9217" max="9217" width="17.625" style="1" customWidth="1"/>
    <col min="9218" max="9218" width="29.125" style="1" customWidth="1"/>
    <col min="9219" max="9219" width="19.375" style="1" customWidth="1"/>
    <col min="9220" max="9220" width="9.25" style="1" bestFit="1" customWidth="1"/>
    <col min="9221" max="9221" width="7.375" style="1" bestFit="1" customWidth="1"/>
    <col min="9222" max="9222" width="17.375" style="1" customWidth="1"/>
    <col min="9223" max="9223" width="22.125" style="1" customWidth="1"/>
    <col min="9224" max="9224" width="10.375" style="1" customWidth="1"/>
    <col min="9225" max="9225" width="9" style="1" customWidth="1"/>
    <col min="9226" max="9472" width="9" style="1"/>
    <col min="9473" max="9473" width="17.625" style="1" customWidth="1"/>
    <col min="9474" max="9474" width="29.125" style="1" customWidth="1"/>
    <col min="9475" max="9475" width="19.375" style="1" customWidth="1"/>
    <col min="9476" max="9476" width="9.25" style="1" bestFit="1" customWidth="1"/>
    <col min="9477" max="9477" width="7.375" style="1" bestFit="1" customWidth="1"/>
    <col min="9478" max="9478" width="17.375" style="1" customWidth="1"/>
    <col min="9479" max="9479" width="22.125" style="1" customWidth="1"/>
    <col min="9480" max="9480" width="10.375" style="1" customWidth="1"/>
    <col min="9481" max="9481" width="9" style="1" customWidth="1"/>
    <col min="9482" max="9728" width="9" style="1"/>
    <col min="9729" max="9729" width="17.625" style="1" customWidth="1"/>
    <col min="9730" max="9730" width="29.125" style="1" customWidth="1"/>
    <col min="9731" max="9731" width="19.375" style="1" customWidth="1"/>
    <col min="9732" max="9732" width="9.25" style="1" bestFit="1" customWidth="1"/>
    <col min="9733" max="9733" width="7.375" style="1" bestFit="1" customWidth="1"/>
    <col min="9734" max="9734" width="17.375" style="1" customWidth="1"/>
    <col min="9735" max="9735" width="22.125" style="1" customWidth="1"/>
    <col min="9736" max="9736" width="10.375" style="1" customWidth="1"/>
    <col min="9737" max="9737" width="9" style="1" customWidth="1"/>
    <col min="9738" max="9984" width="9" style="1"/>
    <col min="9985" max="9985" width="17.625" style="1" customWidth="1"/>
    <col min="9986" max="9986" width="29.125" style="1" customWidth="1"/>
    <col min="9987" max="9987" width="19.375" style="1" customWidth="1"/>
    <col min="9988" max="9988" width="9.25" style="1" bestFit="1" customWidth="1"/>
    <col min="9989" max="9989" width="7.375" style="1" bestFit="1" customWidth="1"/>
    <col min="9990" max="9990" width="17.375" style="1" customWidth="1"/>
    <col min="9991" max="9991" width="22.125" style="1" customWidth="1"/>
    <col min="9992" max="9992" width="10.375" style="1" customWidth="1"/>
    <col min="9993" max="9993" width="9" style="1" customWidth="1"/>
    <col min="9994" max="10240" width="9" style="1"/>
    <col min="10241" max="10241" width="17.625" style="1" customWidth="1"/>
    <col min="10242" max="10242" width="29.125" style="1" customWidth="1"/>
    <col min="10243" max="10243" width="19.375" style="1" customWidth="1"/>
    <col min="10244" max="10244" width="9.25" style="1" bestFit="1" customWidth="1"/>
    <col min="10245" max="10245" width="7.375" style="1" bestFit="1" customWidth="1"/>
    <col min="10246" max="10246" width="17.375" style="1" customWidth="1"/>
    <col min="10247" max="10247" width="22.125" style="1" customWidth="1"/>
    <col min="10248" max="10248" width="10.375" style="1" customWidth="1"/>
    <col min="10249" max="10249" width="9" style="1" customWidth="1"/>
    <col min="10250" max="10496" width="9" style="1"/>
    <col min="10497" max="10497" width="17.625" style="1" customWidth="1"/>
    <col min="10498" max="10498" width="29.125" style="1" customWidth="1"/>
    <col min="10499" max="10499" width="19.375" style="1" customWidth="1"/>
    <col min="10500" max="10500" width="9.25" style="1" bestFit="1" customWidth="1"/>
    <col min="10501" max="10501" width="7.375" style="1" bestFit="1" customWidth="1"/>
    <col min="10502" max="10502" width="17.375" style="1" customWidth="1"/>
    <col min="10503" max="10503" width="22.125" style="1" customWidth="1"/>
    <col min="10504" max="10504" width="10.375" style="1" customWidth="1"/>
    <col min="10505" max="10505" width="9" style="1" customWidth="1"/>
    <col min="10506" max="10752" width="9" style="1"/>
    <col min="10753" max="10753" width="17.625" style="1" customWidth="1"/>
    <col min="10754" max="10754" width="29.125" style="1" customWidth="1"/>
    <col min="10755" max="10755" width="19.375" style="1" customWidth="1"/>
    <col min="10756" max="10756" width="9.25" style="1" bestFit="1" customWidth="1"/>
    <col min="10757" max="10757" width="7.375" style="1" bestFit="1" customWidth="1"/>
    <col min="10758" max="10758" width="17.375" style="1" customWidth="1"/>
    <col min="10759" max="10759" width="22.125" style="1" customWidth="1"/>
    <col min="10760" max="10760" width="10.375" style="1" customWidth="1"/>
    <col min="10761" max="10761" width="9" style="1" customWidth="1"/>
    <col min="10762" max="11008" width="9" style="1"/>
    <col min="11009" max="11009" width="17.625" style="1" customWidth="1"/>
    <col min="11010" max="11010" width="29.125" style="1" customWidth="1"/>
    <col min="11011" max="11011" width="19.375" style="1" customWidth="1"/>
    <col min="11012" max="11012" width="9.25" style="1" bestFit="1" customWidth="1"/>
    <col min="11013" max="11013" width="7.375" style="1" bestFit="1" customWidth="1"/>
    <col min="11014" max="11014" width="17.375" style="1" customWidth="1"/>
    <col min="11015" max="11015" width="22.125" style="1" customWidth="1"/>
    <col min="11016" max="11016" width="10.375" style="1" customWidth="1"/>
    <col min="11017" max="11017" width="9" style="1" customWidth="1"/>
    <col min="11018" max="11264" width="9" style="1"/>
    <col min="11265" max="11265" width="17.625" style="1" customWidth="1"/>
    <col min="11266" max="11266" width="29.125" style="1" customWidth="1"/>
    <col min="11267" max="11267" width="19.375" style="1" customWidth="1"/>
    <col min="11268" max="11268" width="9.25" style="1" bestFit="1" customWidth="1"/>
    <col min="11269" max="11269" width="7.375" style="1" bestFit="1" customWidth="1"/>
    <col min="11270" max="11270" width="17.375" style="1" customWidth="1"/>
    <col min="11271" max="11271" width="22.125" style="1" customWidth="1"/>
    <col min="11272" max="11272" width="10.375" style="1" customWidth="1"/>
    <col min="11273" max="11273" width="9" style="1" customWidth="1"/>
    <col min="11274" max="11520" width="9" style="1"/>
    <col min="11521" max="11521" width="17.625" style="1" customWidth="1"/>
    <col min="11522" max="11522" width="29.125" style="1" customWidth="1"/>
    <col min="11523" max="11523" width="19.375" style="1" customWidth="1"/>
    <col min="11524" max="11524" width="9.25" style="1" bestFit="1" customWidth="1"/>
    <col min="11525" max="11525" width="7.375" style="1" bestFit="1" customWidth="1"/>
    <col min="11526" max="11526" width="17.375" style="1" customWidth="1"/>
    <col min="11527" max="11527" width="22.125" style="1" customWidth="1"/>
    <col min="11528" max="11528" width="10.375" style="1" customWidth="1"/>
    <col min="11529" max="11529" width="9" style="1" customWidth="1"/>
    <col min="11530" max="11776" width="9" style="1"/>
    <col min="11777" max="11777" width="17.625" style="1" customWidth="1"/>
    <col min="11778" max="11778" width="29.125" style="1" customWidth="1"/>
    <col min="11779" max="11779" width="19.375" style="1" customWidth="1"/>
    <col min="11780" max="11780" width="9.25" style="1" bestFit="1" customWidth="1"/>
    <col min="11781" max="11781" width="7.375" style="1" bestFit="1" customWidth="1"/>
    <col min="11782" max="11782" width="17.375" style="1" customWidth="1"/>
    <col min="11783" max="11783" width="22.125" style="1" customWidth="1"/>
    <col min="11784" max="11784" width="10.375" style="1" customWidth="1"/>
    <col min="11785" max="11785" width="9" style="1" customWidth="1"/>
    <col min="11786" max="12032" width="9" style="1"/>
    <col min="12033" max="12033" width="17.625" style="1" customWidth="1"/>
    <col min="12034" max="12034" width="29.125" style="1" customWidth="1"/>
    <col min="12035" max="12035" width="19.375" style="1" customWidth="1"/>
    <col min="12036" max="12036" width="9.25" style="1" bestFit="1" customWidth="1"/>
    <col min="12037" max="12037" width="7.375" style="1" bestFit="1" customWidth="1"/>
    <col min="12038" max="12038" width="17.375" style="1" customWidth="1"/>
    <col min="12039" max="12039" width="22.125" style="1" customWidth="1"/>
    <col min="12040" max="12040" width="10.375" style="1" customWidth="1"/>
    <col min="12041" max="12041" width="9" style="1" customWidth="1"/>
    <col min="12042" max="12288" width="9" style="1"/>
    <col min="12289" max="12289" width="17.625" style="1" customWidth="1"/>
    <col min="12290" max="12290" width="29.125" style="1" customWidth="1"/>
    <col min="12291" max="12291" width="19.375" style="1" customWidth="1"/>
    <col min="12292" max="12292" width="9.25" style="1" bestFit="1" customWidth="1"/>
    <col min="12293" max="12293" width="7.375" style="1" bestFit="1" customWidth="1"/>
    <col min="12294" max="12294" width="17.375" style="1" customWidth="1"/>
    <col min="12295" max="12295" width="22.125" style="1" customWidth="1"/>
    <col min="12296" max="12296" width="10.375" style="1" customWidth="1"/>
    <col min="12297" max="12297" width="9" style="1" customWidth="1"/>
    <col min="12298" max="12544" width="9" style="1"/>
    <col min="12545" max="12545" width="17.625" style="1" customWidth="1"/>
    <col min="12546" max="12546" width="29.125" style="1" customWidth="1"/>
    <col min="12547" max="12547" width="19.375" style="1" customWidth="1"/>
    <col min="12548" max="12548" width="9.25" style="1" bestFit="1" customWidth="1"/>
    <col min="12549" max="12549" width="7.375" style="1" bestFit="1" customWidth="1"/>
    <col min="12550" max="12550" width="17.375" style="1" customWidth="1"/>
    <col min="12551" max="12551" width="22.125" style="1" customWidth="1"/>
    <col min="12552" max="12552" width="10.375" style="1" customWidth="1"/>
    <col min="12553" max="12553" width="9" style="1" customWidth="1"/>
    <col min="12554" max="12800" width="9" style="1"/>
    <col min="12801" max="12801" width="17.625" style="1" customWidth="1"/>
    <col min="12802" max="12802" width="29.125" style="1" customWidth="1"/>
    <col min="12803" max="12803" width="19.375" style="1" customWidth="1"/>
    <col min="12804" max="12804" width="9.25" style="1" bestFit="1" customWidth="1"/>
    <col min="12805" max="12805" width="7.375" style="1" bestFit="1" customWidth="1"/>
    <col min="12806" max="12806" width="17.375" style="1" customWidth="1"/>
    <col min="12807" max="12807" width="22.125" style="1" customWidth="1"/>
    <col min="12808" max="12808" width="10.375" style="1" customWidth="1"/>
    <col min="12809" max="12809" width="9" style="1" customWidth="1"/>
    <col min="12810" max="13056" width="9" style="1"/>
    <col min="13057" max="13057" width="17.625" style="1" customWidth="1"/>
    <col min="13058" max="13058" width="29.125" style="1" customWidth="1"/>
    <col min="13059" max="13059" width="19.375" style="1" customWidth="1"/>
    <col min="13060" max="13060" width="9.25" style="1" bestFit="1" customWidth="1"/>
    <col min="13061" max="13061" width="7.375" style="1" bestFit="1" customWidth="1"/>
    <col min="13062" max="13062" width="17.375" style="1" customWidth="1"/>
    <col min="13063" max="13063" width="22.125" style="1" customWidth="1"/>
    <col min="13064" max="13064" width="10.375" style="1" customWidth="1"/>
    <col min="13065" max="13065" width="9" style="1" customWidth="1"/>
    <col min="13066" max="13312" width="9" style="1"/>
    <col min="13313" max="13313" width="17.625" style="1" customWidth="1"/>
    <col min="13314" max="13314" width="29.125" style="1" customWidth="1"/>
    <col min="13315" max="13315" width="19.375" style="1" customWidth="1"/>
    <col min="13316" max="13316" width="9.25" style="1" bestFit="1" customWidth="1"/>
    <col min="13317" max="13317" width="7.375" style="1" bestFit="1" customWidth="1"/>
    <col min="13318" max="13318" width="17.375" style="1" customWidth="1"/>
    <col min="13319" max="13319" width="22.125" style="1" customWidth="1"/>
    <col min="13320" max="13320" width="10.375" style="1" customWidth="1"/>
    <col min="13321" max="13321" width="9" style="1" customWidth="1"/>
    <col min="13322" max="13568" width="9" style="1"/>
    <col min="13569" max="13569" width="17.625" style="1" customWidth="1"/>
    <col min="13570" max="13570" width="29.125" style="1" customWidth="1"/>
    <col min="13571" max="13571" width="19.375" style="1" customWidth="1"/>
    <col min="13572" max="13572" width="9.25" style="1" bestFit="1" customWidth="1"/>
    <col min="13573" max="13573" width="7.375" style="1" bestFit="1" customWidth="1"/>
    <col min="13574" max="13574" width="17.375" style="1" customWidth="1"/>
    <col min="13575" max="13575" width="22.125" style="1" customWidth="1"/>
    <col min="13576" max="13576" width="10.375" style="1" customWidth="1"/>
    <col min="13577" max="13577" width="9" style="1" customWidth="1"/>
    <col min="13578" max="13824" width="9" style="1"/>
    <col min="13825" max="13825" width="17.625" style="1" customWidth="1"/>
    <col min="13826" max="13826" width="29.125" style="1" customWidth="1"/>
    <col min="13827" max="13827" width="19.375" style="1" customWidth="1"/>
    <col min="13828" max="13828" width="9.25" style="1" bestFit="1" customWidth="1"/>
    <col min="13829" max="13829" width="7.375" style="1" bestFit="1" customWidth="1"/>
    <col min="13830" max="13830" width="17.375" style="1" customWidth="1"/>
    <col min="13831" max="13831" width="22.125" style="1" customWidth="1"/>
    <col min="13832" max="13832" width="10.375" style="1" customWidth="1"/>
    <col min="13833" max="13833" width="9" style="1" customWidth="1"/>
    <col min="13834" max="14080" width="9" style="1"/>
    <col min="14081" max="14081" width="17.625" style="1" customWidth="1"/>
    <col min="14082" max="14082" width="29.125" style="1" customWidth="1"/>
    <col min="14083" max="14083" width="19.375" style="1" customWidth="1"/>
    <col min="14084" max="14084" width="9.25" style="1" bestFit="1" customWidth="1"/>
    <col min="14085" max="14085" width="7.375" style="1" bestFit="1" customWidth="1"/>
    <col min="14086" max="14086" width="17.375" style="1" customWidth="1"/>
    <col min="14087" max="14087" width="22.125" style="1" customWidth="1"/>
    <col min="14088" max="14088" width="10.375" style="1" customWidth="1"/>
    <col min="14089" max="14089" width="9" style="1" customWidth="1"/>
    <col min="14090" max="14336" width="9" style="1"/>
    <col min="14337" max="14337" width="17.625" style="1" customWidth="1"/>
    <col min="14338" max="14338" width="29.125" style="1" customWidth="1"/>
    <col min="14339" max="14339" width="19.375" style="1" customWidth="1"/>
    <col min="14340" max="14340" width="9.25" style="1" bestFit="1" customWidth="1"/>
    <col min="14341" max="14341" width="7.375" style="1" bestFit="1" customWidth="1"/>
    <col min="14342" max="14342" width="17.375" style="1" customWidth="1"/>
    <col min="14343" max="14343" width="22.125" style="1" customWidth="1"/>
    <col min="14344" max="14344" width="10.375" style="1" customWidth="1"/>
    <col min="14345" max="14345" width="9" style="1" customWidth="1"/>
    <col min="14346" max="14592" width="9" style="1"/>
    <col min="14593" max="14593" width="17.625" style="1" customWidth="1"/>
    <col min="14594" max="14594" width="29.125" style="1" customWidth="1"/>
    <col min="14595" max="14595" width="19.375" style="1" customWidth="1"/>
    <col min="14596" max="14596" width="9.25" style="1" bestFit="1" customWidth="1"/>
    <col min="14597" max="14597" width="7.375" style="1" bestFit="1" customWidth="1"/>
    <col min="14598" max="14598" width="17.375" style="1" customWidth="1"/>
    <col min="14599" max="14599" width="22.125" style="1" customWidth="1"/>
    <col min="14600" max="14600" width="10.375" style="1" customWidth="1"/>
    <col min="14601" max="14601" width="9" style="1" customWidth="1"/>
    <col min="14602" max="14848" width="9" style="1"/>
    <col min="14849" max="14849" width="17.625" style="1" customWidth="1"/>
    <col min="14850" max="14850" width="29.125" style="1" customWidth="1"/>
    <col min="14851" max="14851" width="19.375" style="1" customWidth="1"/>
    <col min="14852" max="14852" width="9.25" style="1" bestFit="1" customWidth="1"/>
    <col min="14853" max="14853" width="7.375" style="1" bestFit="1" customWidth="1"/>
    <col min="14854" max="14854" width="17.375" style="1" customWidth="1"/>
    <col min="14855" max="14855" width="22.125" style="1" customWidth="1"/>
    <col min="14856" max="14856" width="10.375" style="1" customWidth="1"/>
    <col min="14857" max="14857" width="9" style="1" customWidth="1"/>
    <col min="14858" max="15104" width="9" style="1"/>
    <col min="15105" max="15105" width="17.625" style="1" customWidth="1"/>
    <col min="15106" max="15106" width="29.125" style="1" customWidth="1"/>
    <col min="15107" max="15107" width="19.375" style="1" customWidth="1"/>
    <col min="15108" max="15108" width="9.25" style="1" bestFit="1" customWidth="1"/>
    <col min="15109" max="15109" width="7.375" style="1" bestFit="1" customWidth="1"/>
    <col min="15110" max="15110" width="17.375" style="1" customWidth="1"/>
    <col min="15111" max="15111" width="22.125" style="1" customWidth="1"/>
    <col min="15112" max="15112" width="10.375" style="1" customWidth="1"/>
    <col min="15113" max="15113" width="9" style="1" customWidth="1"/>
    <col min="15114" max="15360" width="9" style="1"/>
    <col min="15361" max="15361" width="17.625" style="1" customWidth="1"/>
    <col min="15362" max="15362" width="29.125" style="1" customWidth="1"/>
    <col min="15363" max="15363" width="19.375" style="1" customWidth="1"/>
    <col min="15364" max="15364" width="9.25" style="1" bestFit="1" customWidth="1"/>
    <col min="15365" max="15365" width="7.375" style="1" bestFit="1" customWidth="1"/>
    <col min="15366" max="15366" width="17.375" style="1" customWidth="1"/>
    <col min="15367" max="15367" width="22.125" style="1" customWidth="1"/>
    <col min="15368" max="15368" width="10.375" style="1" customWidth="1"/>
    <col min="15369" max="15369" width="9" style="1" customWidth="1"/>
    <col min="15370" max="15616" width="9" style="1"/>
    <col min="15617" max="15617" width="17.625" style="1" customWidth="1"/>
    <col min="15618" max="15618" width="29.125" style="1" customWidth="1"/>
    <col min="15619" max="15619" width="19.375" style="1" customWidth="1"/>
    <col min="15620" max="15620" width="9.25" style="1" bestFit="1" customWidth="1"/>
    <col min="15621" max="15621" width="7.375" style="1" bestFit="1" customWidth="1"/>
    <col min="15622" max="15622" width="17.375" style="1" customWidth="1"/>
    <col min="15623" max="15623" width="22.125" style="1" customWidth="1"/>
    <col min="15624" max="15624" width="10.375" style="1" customWidth="1"/>
    <col min="15625" max="15625" width="9" style="1" customWidth="1"/>
    <col min="15626" max="15872" width="9" style="1"/>
    <col min="15873" max="15873" width="17.625" style="1" customWidth="1"/>
    <col min="15874" max="15874" width="29.125" style="1" customWidth="1"/>
    <col min="15875" max="15875" width="19.375" style="1" customWidth="1"/>
    <col min="15876" max="15876" width="9.25" style="1" bestFit="1" customWidth="1"/>
    <col min="15877" max="15877" width="7.375" style="1" bestFit="1" customWidth="1"/>
    <col min="15878" max="15878" width="17.375" style="1" customWidth="1"/>
    <col min="15879" max="15879" width="22.125" style="1" customWidth="1"/>
    <col min="15880" max="15880" width="10.375" style="1" customWidth="1"/>
    <col min="15881" max="15881" width="9" style="1" customWidth="1"/>
    <col min="15882" max="16128" width="9" style="1"/>
    <col min="16129" max="16129" width="17.625" style="1" customWidth="1"/>
    <col min="16130" max="16130" width="29.125" style="1" customWidth="1"/>
    <col min="16131" max="16131" width="19.375" style="1" customWidth="1"/>
    <col min="16132" max="16132" width="9.25" style="1" bestFit="1" customWidth="1"/>
    <col min="16133" max="16133" width="7.375" style="1" bestFit="1" customWidth="1"/>
    <col min="16134" max="16134" width="17.375" style="1" customWidth="1"/>
    <col min="16135" max="16135" width="22.125" style="1" customWidth="1"/>
    <col min="16136" max="16136" width="10.375" style="1" customWidth="1"/>
    <col min="16137" max="16137" width="9" style="1" customWidth="1"/>
    <col min="16138" max="16384" width="9" style="1"/>
  </cols>
  <sheetData>
    <row r="1" spans="1:8" x14ac:dyDescent="0.2">
      <c r="A1" s="1" t="s">
        <v>102</v>
      </c>
      <c r="B1" s="1" t="s">
        <v>160</v>
      </c>
    </row>
    <row r="2" spans="1:8" x14ac:dyDescent="0.2">
      <c r="A2" s="1" t="s">
        <v>104</v>
      </c>
      <c r="B2" s="4">
        <v>42960</v>
      </c>
    </row>
    <row r="3" spans="1:8" x14ac:dyDescent="0.2">
      <c r="A3" s="1" t="s">
        <v>230</v>
      </c>
      <c r="B3" s="5" t="s">
        <v>182</v>
      </c>
    </row>
    <row r="4" spans="1:8" x14ac:dyDescent="0.2">
      <c r="A4" s="81"/>
      <c r="B4" s="82"/>
      <c r="C4" s="82"/>
      <c r="D4" s="82"/>
      <c r="E4" s="82"/>
      <c r="F4" s="82"/>
      <c r="G4" s="83"/>
    </row>
    <row r="5" spans="1:8" ht="51.75" x14ac:dyDescent="0.2">
      <c r="A5" s="6" t="s">
        <v>106</v>
      </c>
      <c r="B5" s="6" t="s">
        <v>5</v>
      </c>
      <c r="C5" s="7" t="s">
        <v>6</v>
      </c>
      <c r="D5" s="8" t="s">
        <v>7</v>
      </c>
      <c r="E5" s="8" t="s">
        <v>8</v>
      </c>
      <c r="F5" s="7" t="s">
        <v>9</v>
      </c>
      <c r="G5" s="6" t="s">
        <v>10</v>
      </c>
    </row>
    <row r="6" spans="1:8" x14ac:dyDescent="0.2">
      <c r="A6" s="9" t="s">
        <v>11</v>
      </c>
      <c r="B6" s="10"/>
      <c r="C6" s="11"/>
      <c r="D6" s="11"/>
      <c r="E6" s="11"/>
      <c r="F6" s="11"/>
      <c r="G6" s="52"/>
    </row>
    <row r="7" spans="1:8" x14ac:dyDescent="0.2">
      <c r="A7" s="79" t="s">
        <v>77</v>
      </c>
      <c r="B7" s="80"/>
      <c r="C7" s="14"/>
      <c r="D7" s="15"/>
      <c r="E7" s="15"/>
      <c r="F7" s="14">
        <f>SUM(F6:F6)</f>
        <v>0</v>
      </c>
      <c r="G7" s="16"/>
    </row>
    <row r="8" spans="1:8" s="17" customFormat="1" x14ac:dyDescent="0.2">
      <c r="A8" s="84"/>
      <c r="B8" s="84"/>
      <c r="C8" s="84"/>
      <c r="D8" s="84"/>
      <c r="E8" s="84"/>
      <c r="F8" s="84"/>
      <c r="G8" s="84"/>
    </row>
    <row r="9" spans="1:8" ht="51.75" x14ac:dyDescent="0.2">
      <c r="A9" s="6" t="s">
        <v>164</v>
      </c>
      <c r="B9" s="6" t="s">
        <v>165</v>
      </c>
      <c r="C9" s="7" t="s">
        <v>6</v>
      </c>
      <c r="D9" s="42" t="s">
        <v>7</v>
      </c>
      <c r="E9" s="42" t="s">
        <v>8</v>
      </c>
      <c r="F9" s="7" t="s">
        <v>9</v>
      </c>
      <c r="G9" s="6" t="s">
        <v>10</v>
      </c>
    </row>
    <row r="10" spans="1:8" x14ac:dyDescent="0.2">
      <c r="A10" s="18">
        <v>1</v>
      </c>
      <c r="B10" s="10"/>
      <c r="C10" s="19"/>
      <c r="D10" s="9"/>
      <c r="E10" s="9"/>
      <c r="F10" s="20"/>
      <c r="G10" s="10"/>
    </row>
    <row r="11" spans="1:8" x14ac:dyDescent="0.2">
      <c r="A11" s="79" t="s">
        <v>183</v>
      </c>
      <c r="B11" s="80"/>
      <c r="C11" s="14"/>
      <c r="D11" s="15"/>
      <c r="E11" s="15"/>
      <c r="F11" s="14">
        <f>SUM(F10:F10)</f>
        <v>0</v>
      </c>
      <c r="G11" s="16"/>
    </row>
    <row r="12" spans="1:8" x14ac:dyDescent="0.2">
      <c r="A12" s="85" t="s">
        <v>111</v>
      </c>
      <c r="B12" s="85"/>
      <c r="C12" s="85"/>
      <c r="D12" s="85"/>
      <c r="E12" s="85"/>
      <c r="F12" s="85"/>
      <c r="G12" s="85"/>
      <c r="H12" s="21"/>
    </row>
    <row r="13" spans="1:8" x14ac:dyDescent="0.2">
      <c r="A13" s="85"/>
      <c r="B13" s="85"/>
      <c r="C13" s="85"/>
      <c r="D13" s="85"/>
      <c r="E13" s="85"/>
      <c r="F13" s="85"/>
      <c r="G13" s="85"/>
      <c r="H13" s="21"/>
    </row>
    <row r="14" spans="1:8" ht="51.75" x14ac:dyDescent="0.2">
      <c r="A14" s="6" t="s">
        <v>112</v>
      </c>
      <c r="B14" s="6" t="s">
        <v>5</v>
      </c>
      <c r="C14" s="7" t="s">
        <v>6</v>
      </c>
      <c r="D14" s="42" t="s">
        <v>7</v>
      </c>
      <c r="E14" s="42" t="s">
        <v>8</v>
      </c>
      <c r="F14" s="7" t="s">
        <v>9</v>
      </c>
      <c r="G14" s="6" t="s">
        <v>10</v>
      </c>
    </row>
    <row r="15" spans="1:8" x14ac:dyDescent="0.2">
      <c r="A15" s="22"/>
      <c r="B15" s="23"/>
      <c r="C15" s="24"/>
      <c r="D15" s="25"/>
      <c r="E15" s="25"/>
      <c r="F15" s="24"/>
      <c r="G15" s="10"/>
    </row>
    <row r="16" spans="1:8" x14ac:dyDescent="0.2">
      <c r="A16" s="79" t="s">
        <v>112</v>
      </c>
      <c r="B16" s="80"/>
      <c r="C16" s="14"/>
      <c r="D16" s="15"/>
      <c r="E16" s="15"/>
      <c r="F16" s="14">
        <f>SUM(F15:F15)</f>
        <v>0</v>
      </c>
      <c r="G16" s="16"/>
    </row>
    <row r="17" spans="1:7" x14ac:dyDescent="0.2">
      <c r="A17" s="41"/>
      <c r="B17" s="41"/>
      <c r="C17" s="26"/>
      <c r="D17" s="27"/>
      <c r="E17" s="27"/>
      <c r="F17" s="26"/>
      <c r="G17" s="41"/>
    </row>
    <row r="18" spans="1:7" ht="51.75" x14ac:dyDescent="0.2">
      <c r="A18" s="6" t="s">
        <v>184</v>
      </c>
      <c r="B18" s="6" t="s">
        <v>5</v>
      </c>
      <c r="C18" s="7" t="s">
        <v>6</v>
      </c>
      <c r="D18" s="42" t="s">
        <v>7</v>
      </c>
      <c r="E18" s="42" t="s">
        <v>8</v>
      </c>
      <c r="F18" s="7" t="s">
        <v>9</v>
      </c>
      <c r="G18" s="6" t="s">
        <v>10</v>
      </c>
    </row>
    <row r="19" spans="1:7" x14ac:dyDescent="0.2">
      <c r="A19" s="28">
        <v>1</v>
      </c>
      <c r="B19" s="29" t="s">
        <v>185</v>
      </c>
      <c r="C19" s="30">
        <v>500</v>
      </c>
      <c r="D19" s="31">
        <v>1</v>
      </c>
      <c r="E19" s="31">
        <v>4</v>
      </c>
      <c r="F19" s="30">
        <f>C19*D19*E19</f>
        <v>2000</v>
      </c>
      <c r="G19" s="10"/>
    </row>
    <row r="20" spans="1:7" x14ac:dyDescent="0.2">
      <c r="A20" s="28">
        <v>2</v>
      </c>
      <c r="B20" s="29" t="s">
        <v>186</v>
      </c>
      <c r="C20" s="30">
        <v>220</v>
      </c>
      <c r="D20" s="31">
        <v>1</v>
      </c>
      <c r="E20" s="31">
        <v>2</v>
      </c>
      <c r="F20" s="30">
        <f>C20*D20*E20</f>
        <v>440</v>
      </c>
      <c r="G20" s="10"/>
    </row>
    <row r="21" spans="1:7" x14ac:dyDescent="0.2">
      <c r="A21" s="28">
        <v>3</v>
      </c>
      <c r="B21" s="29" t="s">
        <v>187</v>
      </c>
      <c r="C21" s="30">
        <v>180</v>
      </c>
      <c r="D21" s="31">
        <v>1</v>
      </c>
      <c r="E21" s="31">
        <v>6</v>
      </c>
      <c r="F21" s="30">
        <f>C21*D21*E21</f>
        <v>1080</v>
      </c>
      <c r="G21" s="10"/>
    </row>
    <row r="22" spans="1:7" x14ac:dyDescent="0.2">
      <c r="A22" s="28">
        <v>4</v>
      </c>
      <c r="B22" s="29" t="s">
        <v>188</v>
      </c>
      <c r="C22" s="32">
        <v>7</v>
      </c>
      <c r="D22" s="31">
        <v>1</v>
      </c>
      <c r="E22" s="31">
        <v>9</v>
      </c>
      <c r="F22" s="30">
        <f>C22*D22*E22</f>
        <v>63</v>
      </c>
      <c r="G22" s="10"/>
    </row>
    <row r="23" spans="1:7" x14ac:dyDescent="0.2">
      <c r="A23" s="28">
        <v>5</v>
      </c>
      <c r="B23" s="29" t="s">
        <v>189</v>
      </c>
      <c r="C23" s="32">
        <v>450</v>
      </c>
      <c r="D23" s="31">
        <v>1</v>
      </c>
      <c r="E23" s="31">
        <v>1</v>
      </c>
      <c r="F23" s="30">
        <f>C23*D23*E23</f>
        <v>450</v>
      </c>
      <c r="G23" s="10"/>
    </row>
    <row r="24" spans="1:7" x14ac:dyDescent="0.2">
      <c r="A24" s="79" t="s">
        <v>190</v>
      </c>
      <c r="B24" s="80"/>
      <c r="C24" s="14"/>
      <c r="D24" s="15"/>
      <c r="E24" s="15"/>
      <c r="F24" s="33">
        <f>SUM(F19:F23)</f>
        <v>4033</v>
      </c>
      <c r="G24" s="16"/>
    </row>
    <row r="25" spans="1:7" x14ac:dyDescent="0.2">
      <c r="A25" s="41"/>
      <c r="B25" s="41"/>
      <c r="C25" s="26"/>
      <c r="D25" s="27"/>
      <c r="E25" s="27"/>
      <c r="F25" s="26"/>
      <c r="G25" s="41"/>
    </row>
    <row r="26" spans="1:7" ht="51.75" x14ac:dyDescent="0.2">
      <c r="A26" s="6" t="s">
        <v>119</v>
      </c>
      <c r="B26" s="6" t="s">
        <v>5</v>
      </c>
      <c r="C26" s="7" t="s">
        <v>6</v>
      </c>
      <c r="D26" s="42" t="s">
        <v>7</v>
      </c>
      <c r="E26" s="42" t="s">
        <v>8</v>
      </c>
      <c r="F26" s="7" t="s">
        <v>9</v>
      </c>
      <c r="G26" s="6" t="s">
        <v>10</v>
      </c>
    </row>
    <row r="27" spans="1:7" x14ac:dyDescent="0.2">
      <c r="A27" s="28">
        <v>1</v>
      </c>
      <c r="B27" s="34" t="s">
        <v>120</v>
      </c>
      <c r="C27" s="19">
        <f>F16+F7+F11+F24</f>
        <v>4033</v>
      </c>
      <c r="D27" s="31">
        <v>1</v>
      </c>
      <c r="E27" s="38">
        <v>0.09</v>
      </c>
      <c r="F27" s="19">
        <f>C27*D27*E27</f>
        <v>362.96999999999997</v>
      </c>
      <c r="G27" s="34"/>
    </row>
    <row r="28" spans="1:7" x14ac:dyDescent="0.2">
      <c r="A28" s="28">
        <v>2</v>
      </c>
      <c r="B28" s="34" t="s">
        <v>191</v>
      </c>
      <c r="C28" s="19">
        <v>210</v>
      </c>
      <c r="D28" s="31">
        <v>1</v>
      </c>
      <c r="E28" s="31">
        <v>4</v>
      </c>
      <c r="F28" s="19">
        <f>C28*D28*E28</f>
        <v>840</v>
      </c>
      <c r="G28" s="34"/>
    </row>
    <row r="29" spans="1:7" x14ac:dyDescent="0.2">
      <c r="A29" s="79" t="s">
        <v>122</v>
      </c>
      <c r="B29" s="80"/>
      <c r="C29" s="14"/>
      <c r="D29" s="15"/>
      <c r="E29" s="15"/>
      <c r="F29" s="14">
        <f>SUM(F27:F28)</f>
        <v>1202.97</v>
      </c>
      <c r="G29" s="16"/>
    </row>
    <row r="30" spans="1:7" x14ac:dyDescent="0.2">
      <c r="A30" s="79" t="s">
        <v>192</v>
      </c>
      <c r="B30" s="79"/>
      <c r="C30" s="14"/>
      <c r="D30" s="15"/>
      <c r="E30" s="15"/>
      <c r="F30" s="14">
        <f>C27+F29</f>
        <v>5235.97</v>
      </c>
      <c r="G30" s="35" t="s">
        <v>193</v>
      </c>
    </row>
  </sheetData>
  <mergeCells count="10">
    <mergeCell ref="A16:B16"/>
    <mergeCell ref="A24:B24"/>
    <mergeCell ref="A29:B29"/>
    <mergeCell ref="A30:B30"/>
    <mergeCell ref="A4:G4"/>
    <mergeCell ref="A7:B7"/>
    <mergeCell ref="A8:G8"/>
    <mergeCell ref="A11:B11"/>
    <mergeCell ref="A12:G12"/>
    <mergeCell ref="A13:G13"/>
  </mergeCells>
  <phoneticPr fontId="2" type="noConversion"/>
  <pageMargins left="0.7" right="0.7" top="0.75" bottom="0.75" header="0.3" footer="0.3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BreakPreview" zoomScale="60" zoomScaleNormal="100" workbookViewId="0">
      <selection activeCell="A12" sqref="A12:G12"/>
    </sheetView>
  </sheetViews>
  <sheetFormatPr defaultRowHeight="17.25" x14ac:dyDescent="0.2"/>
  <cols>
    <col min="1" max="1" width="17.625" style="1" customWidth="1"/>
    <col min="2" max="2" width="29.125" style="1" customWidth="1"/>
    <col min="3" max="3" width="19.375" style="2" customWidth="1"/>
    <col min="4" max="4" width="9.25" style="3" bestFit="1" customWidth="1"/>
    <col min="5" max="5" width="7.375" style="3" bestFit="1" customWidth="1"/>
    <col min="6" max="6" width="17.375" style="2" customWidth="1"/>
    <col min="7" max="7" width="22.125" style="1" customWidth="1"/>
    <col min="8" max="8" width="10.375" style="1" customWidth="1"/>
    <col min="9" max="9" width="9" style="1" customWidth="1"/>
    <col min="10" max="256" width="9" style="1"/>
    <col min="257" max="257" width="17.625" style="1" customWidth="1"/>
    <col min="258" max="258" width="29.125" style="1" customWidth="1"/>
    <col min="259" max="259" width="19.375" style="1" customWidth="1"/>
    <col min="260" max="260" width="9.25" style="1" bestFit="1" customWidth="1"/>
    <col min="261" max="261" width="7.375" style="1" bestFit="1" customWidth="1"/>
    <col min="262" max="262" width="17.375" style="1" customWidth="1"/>
    <col min="263" max="263" width="22.125" style="1" customWidth="1"/>
    <col min="264" max="264" width="10.375" style="1" customWidth="1"/>
    <col min="265" max="265" width="9" style="1" customWidth="1"/>
    <col min="266" max="512" width="9" style="1"/>
    <col min="513" max="513" width="17.625" style="1" customWidth="1"/>
    <col min="514" max="514" width="29.125" style="1" customWidth="1"/>
    <col min="515" max="515" width="19.375" style="1" customWidth="1"/>
    <col min="516" max="516" width="9.25" style="1" bestFit="1" customWidth="1"/>
    <col min="517" max="517" width="7.375" style="1" bestFit="1" customWidth="1"/>
    <col min="518" max="518" width="17.375" style="1" customWidth="1"/>
    <col min="519" max="519" width="22.125" style="1" customWidth="1"/>
    <col min="520" max="520" width="10.375" style="1" customWidth="1"/>
    <col min="521" max="521" width="9" style="1" customWidth="1"/>
    <col min="522" max="768" width="9" style="1"/>
    <col min="769" max="769" width="17.625" style="1" customWidth="1"/>
    <col min="770" max="770" width="29.125" style="1" customWidth="1"/>
    <col min="771" max="771" width="19.375" style="1" customWidth="1"/>
    <col min="772" max="772" width="9.25" style="1" bestFit="1" customWidth="1"/>
    <col min="773" max="773" width="7.375" style="1" bestFit="1" customWidth="1"/>
    <col min="774" max="774" width="17.375" style="1" customWidth="1"/>
    <col min="775" max="775" width="22.125" style="1" customWidth="1"/>
    <col min="776" max="776" width="10.375" style="1" customWidth="1"/>
    <col min="777" max="777" width="9" style="1" customWidth="1"/>
    <col min="778" max="1024" width="9" style="1"/>
    <col min="1025" max="1025" width="17.625" style="1" customWidth="1"/>
    <col min="1026" max="1026" width="29.125" style="1" customWidth="1"/>
    <col min="1027" max="1027" width="19.375" style="1" customWidth="1"/>
    <col min="1028" max="1028" width="9.25" style="1" bestFit="1" customWidth="1"/>
    <col min="1029" max="1029" width="7.375" style="1" bestFit="1" customWidth="1"/>
    <col min="1030" max="1030" width="17.375" style="1" customWidth="1"/>
    <col min="1031" max="1031" width="22.125" style="1" customWidth="1"/>
    <col min="1032" max="1032" width="10.375" style="1" customWidth="1"/>
    <col min="1033" max="1033" width="9" style="1" customWidth="1"/>
    <col min="1034" max="1280" width="9" style="1"/>
    <col min="1281" max="1281" width="17.625" style="1" customWidth="1"/>
    <col min="1282" max="1282" width="29.125" style="1" customWidth="1"/>
    <col min="1283" max="1283" width="19.375" style="1" customWidth="1"/>
    <col min="1284" max="1284" width="9.25" style="1" bestFit="1" customWidth="1"/>
    <col min="1285" max="1285" width="7.375" style="1" bestFit="1" customWidth="1"/>
    <col min="1286" max="1286" width="17.375" style="1" customWidth="1"/>
    <col min="1287" max="1287" width="22.125" style="1" customWidth="1"/>
    <col min="1288" max="1288" width="10.375" style="1" customWidth="1"/>
    <col min="1289" max="1289" width="9" style="1" customWidth="1"/>
    <col min="1290" max="1536" width="9" style="1"/>
    <col min="1537" max="1537" width="17.625" style="1" customWidth="1"/>
    <col min="1538" max="1538" width="29.125" style="1" customWidth="1"/>
    <col min="1539" max="1539" width="19.375" style="1" customWidth="1"/>
    <col min="1540" max="1540" width="9.25" style="1" bestFit="1" customWidth="1"/>
    <col min="1541" max="1541" width="7.375" style="1" bestFit="1" customWidth="1"/>
    <col min="1542" max="1542" width="17.375" style="1" customWidth="1"/>
    <col min="1543" max="1543" width="22.125" style="1" customWidth="1"/>
    <col min="1544" max="1544" width="10.375" style="1" customWidth="1"/>
    <col min="1545" max="1545" width="9" style="1" customWidth="1"/>
    <col min="1546" max="1792" width="9" style="1"/>
    <col min="1793" max="1793" width="17.625" style="1" customWidth="1"/>
    <col min="1794" max="1794" width="29.125" style="1" customWidth="1"/>
    <col min="1795" max="1795" width="19.375" style="1" customWidth="1"/>
    <col min="1796" max="1796" width="9.25" style="1" bestFit="1" customWidth="1"/>
    <col min="1797" max="1797" width="7.375" style="1" bestFit="1" customWidth="1"/>
    <col min="1798" max="1798" width="17.375" style="1" customWidth="1"/>
    <col min="1799" max="1799" width="22.125" style="1" customWidth="1"/>
    <col min="1800" max="1800" width="10.375" style="1" customWidth="1"/>
    <col min="1801" max="1801" width="9" style="1" customWidth="1"/>
    <col min="1802" max="2048" width="9" style="1"/>
    <col min="2049" max="2049" width="17.625" style="1" customWidth="1"/>
    <col min="2050" max="2050" width="29.125" style="1" customWidth="1"/>
    <col min="2051" max="2051" width="19.375" style="1" customWidth="1"/>
    <col min="2052" max="2052" width="9.25" style="1" bestFit="1" customWidth="1"/>
    <col min="2053" max="2053" width="7.375" style="1" bestFit="1" customWidth="1"/>
    <col min="2054" max="2054" width="17.375" style="1" customWidth="1"/>
    <col min="2055" max="2055" width="22.125" style="1" customWidth="1"/>
    <col min="2056" max="2056" width="10.375" style="1" customWidth="1"/>
    <col min="2057" max="2057" width="9" style="1" customWidth="1"/>
    <col min="2058" max="2304" width="9" style="1"/>
    <col min="2305" max="2305" width="17.625" style="1" customWidth="1"/>
    <col min="2306" max="2306" width="29.125" style="1" customWidth="1"/>
    <col min="2307" max="2307" width="19.375" style="1" customWidth="1"/>
    <col min="2308" max="2308" width="9.25" style="1" bestFit="1" customWidth="1"/>
    <col min="2309" max="2309" width="7.375" style="1" bestFit="1" customWidth="1"/>
    <col min="2310" max="2310" width="17.375" style="1" customWidth="1"/>
    <col min="2311" max="2311" width="22.125" style="1" customWidth="1"/>
    <col min="2312" max="2312" width="10.375" style="1" customWidth="1"/>
    <col min="2313" max="2313" width="9" style="1" customWidth="1"/>
    <col min="2314" max="2560" width="9" style="1"/>
    <col min="2561" max="2561" width="17.625" style="1" customWidth="1"/>
    <col min="2562" max="2562" width="29.125" style="1" customWidth="1"/>
    <col min="2563" max="2563" width="19.375" style="1" customWidth="1"/>
    <col min="2564" max="2564" width="9.25" style="1" bestFit="1" customWidth="1"/>
    <col min="2565" max="2565" width="7.375" style="1" bestFit="1" customWidth="1"/>
    <col min="2566" max="2566" width="17.375" style="1" customWidth="1"/>
    <col min="2567" max="2567" width="22.125" style="1" customWidth="1"/>
    <col min="2568" max="2568" width="10.375" style="1" customWidth="1"/>
    <col min="2569" max="2569" width="9" style="1" customWidth="1"/>
    <col min="2570" max="2816" width="9" style="1"/>
    <col min="2817" max="2817" width="17.625" style="1" customWidth="1"/>
    <col min="2818" max="2818" width="29.125" style="1" customWidth="1"/>
    <col min="2819" max="2819" width="19.375" style="1" customWidth="1"/>
    <col min="2820" max="2820" width="9.25" style="1" bestFit="1" customWidth="1"/>
    <col min="2821" max="2821" width="7.375" style="1" bestFit="1" customWidth="1"/>
    <col min="2822" max="2822" width="17.375" style="1" customWidth="1"/>
    <col min="2823" max="2823" width="22.125" style="1" customWidth="1"/>
    <col min="2824" max="2824" width="10.375" style="1" customWidth="1"/>
    <col min="2825" max="2825" width="9" style="1" customWidth="1"/>
    <col min="2826" max="3072" width="9" style="1"/>
    <col min="3073" max="3073" width="17.625" style="1" customWidth="1"/>
    <col min="3074" max="3074" width="29.125" style="1" customWidth="1"/>
    <col min="3075" max="3075" width="19.375" style="1" customWidth="1"/>
    <col min="3076" max="3076" width="9.25" style="1" bestFit="1" customWidth="1"/>
    <col min="3077" max="3077" width="7.375" style="1" bestFit="1" customWidth="1"/>
    <col min="3078" max="3078" width="17.375" style="1" customWidth="1"/>
    <col min="3079" max="3079" width="22.125" style="1" customWidth="1"/>
    <col min="3080" max="3080" width="10.375" style="1" customWidth="1"/>
    <col min="3081" max="3081" width="9" style="1" customWidth="1"/>
    <col min="3082" max="3328" width="9" style="1"/>
    <col min="3329" max="3329" width="17.625" style="1" customWidth="1"/>
    <col min="3330" max="3330" width="29.125" style="1" customWidth="1"/>
    <col min="3331" max="3331" width="19.375" style="1" customWidth="1"/>
    <col min="3332" max="3332" width="9.25" style="1" bestFit="1" customWidth="1"/>
    <col min="3333" max="3333" width="7.375" style="1" bestFit="1" customWidth="1"/>
    <col min="3334" max="3334" width="17.375" style="1" customWidth="1"/>
    <col min="3335" max="3335" width="22.125" style="1" customWidth="1"/>
    <col min="3336" max="3336" width="10.375" style="1" customWidth="1"/>
    <col min="3337" max="3337" width="9" style="1" customWidth="1"/>
    <col min="3338" max="3584" width="9" style="1"/>
    <col min="3585" max="3585" width="17.625" style="1" customWidth="1"/>
    <col min="3586" max="3586" width="29.125" style="1" customWidth="1"/>
    <col min="3587" max="3587" width="19.375" style="1" customWidth="1"/>
    <col min="3588" max="3588" width="9.25" style="1" bestFit="1" customWidth="1"/>
    <col min="3589" max="3589" width="7.375" style="1" bestFit="1" customWidth="1"/>
    <col min="3590" max="3590" width="17.375" style="1" customWidth="1"/>
    <col min="3591" max="3591" width="22.125" style="1" customWidth="1"/>
    <col min="3592" max="3592" width="10.375" style="1" customWidth="1"/>
    <col min="3593" max="3593" width="9" style="1" customWidth="1"/>
    <col min="3594" max="3840" width="9" style="1"/>
    <col min="3841" max="3841" width="17.625" style="1" customWidth="1"/>
    <col min="3842" max="3842" width="29.125" style="1" customWidth="1"/>
    <col min="3843" max="3843" width="19.375" style="1" customWidth="1"/>
    <col min="3844" max="3844" width="9.25" style="1" bestFit="1" customWidth="1"/>
    <col min="3845" max="3845" width="7.375" style="1" bestFit="1" customWidth="1"/>
    <col min="3846" max="3846" width="17.375" style="1" customWidth="1"/>
    <col min="3847" max="3847" width="22.125" style="1" customWidth="1"/>
    <col min="3848" max="3848" width="10.375" style="1" customWidth="1"/>
    <col min="3849" max="3849" width="9" style="1" customWidth="1"/>
    <col min="3850" max="4096" width="9" style="1"/>
    <col min="4097" max="4097" width="17.625" style="1" customWidth="1"/>
    <col min="4098" max="4098" width="29.125" style="1" customWidth="1"/>
    <col min="4099" max="4099" width="19.375" style="1" customWidth="1"/>
    <col min="4100" max="4100" width="9.25" style="1" bestFit="1" customWidth="1"/>
    <col min="4101" max="4101" width="7.375" style="1" bestFit="1" customWidth="1"/>
    <col min="4102" max="4102" width="17.375" style="1" customWidth="1"/>
    <col min="4103" max="4103" width="22.125" style="1" customWidth="1"/>
    <col min="4104" max="4104" width="10.375" style="1" customWidth="1"/>
    <col min="4105" max="4105" width="9" style="1" customWidth="1"/>
    <col min="4106" max="4352" width="9" style="1"/>
    <col min="4353" max="4353" width="17.625" style="1" customWidth="1"/>
    <col min="4354" max="4354" width="29.125" style="1" customWidth="1"/>
    <col min="4355" max="4355" width="19.375" style="1" customWidth="1"/>
    <col min="4356" max="4356" width="9.25" style="1" bestFit="1" customWidth="1"/>
    <col min="4357" max="4357" width="7.375" style="1" bestFit="1" customWidth="1"/>
    <col min="4358" max="4358" width="17.375" style="1" customWidth="1"/>
    <col min="4359" max="4359" width="22.125" style="1" customWidth="1"/>
    <col min="4360" max="4360" width="10.375" style="1" customWidth="1"/>
    <col min="4361" max="4361" width="9" style="1" customWidth="1"/>
    <col min="4362" max="4608" width="9" style="1"/>
    <col min="4609" max="4609" width="17.625" style="1" customWidth="1"/>
    <col min="4610" max="4610" width="29.125" style="1" customWidth="1"/>
    <col min="4611" max="4611" width="19.375" style="1" customWidth="1"/>
    <col min="4612" max="4612" width="9.25" style="1" bestFit="1" customWidth="1"/>
    <col min="4613" max="4613" width="7.375" style="1" bestFit="1" customWidth="1"/>
    <col min="4614" max="4614" width="17.375" style="1" customWidth="1"/>
    <col min="4615" max="4615" width="22.125" style="1" customWidth="1"/>
    <col min="4616" max="4616" width="10.375" style="1" customWidth="1"/>
    <col min="4617" max="4617" width="9" style="1" customWidth="1"/>
    <col min="4618" max="4864" width="9" style="1"/>
    <col min="4865" max="4865" width="17.625" style="1" customWidth="1"/>
    <col min="4866" max="4866" width="29.125" style="1" customWidth="1"/>
    <col min="4867" max="4867" width="19.375" style="1" customWidth="1"/>
    <col min="4868" max="4868" width="9.25" style="1" bestFit="1" customWidth="1"/>
    <col min="4869" max="4869" width="7.375" style="1" bestFit="1" customWidth="1"/>
    <col min="4870" max="4870" width="17.375" style="1" customWidth="1"/>
    <col min="4871" max="4871" width="22.125" style="1" customWidth="1"/>
    <col min="4872" max="4872" width="10.375" style="1" customWidth="1"/>
    <col min="4873" max="4873" width="9" style="1" customWidth="1"/>
    <col min="4874" max="5120" width="9" style="1"/>
    <col min="5121" max="5121" width="17.625" style="1" customWidth="1"/>
    <col min="5122" max="5122" width="29.125" style="1" customWidth="1"/>
    <col min="5123" max="5123" width="19.375" style="1" customWidth="1"/>
    <col min="5124" max="5124" width="9.25" style="1" bestFit="1" customWidth="1"/>
    <col min="5125" max="5125" width="7.375" style="1" bestFit="1" customWidth="1"/>
    <col min="5126" max="5126" width="17.375" style="1" customWidth="1"/>
    <col min="5127" max="5127" width="22.125" style="1" customWidth="1"/>
    <col min="5128" max="5128" width="10.375" style="1" customWidth="1"/>
    <col min="5129" max="5129" width="9" style="1" customWidth="1"/>
    <col min="5130" max="5376" width="9" style="1"/>
    <col min="5377" max="5377" width="17.625" style="1" customWidth="1"/>
    <col min="5378" max="5378" width="29.125" style="1" customWidth="1"/>
    <col min="5379" max="5379" width="19.375" style="1" customWidth="1"/>
    <col min="5380" max="5380" width="9.25" style="1" bestFit="1" customWidth="1"/>
    <col min="5381" max="5381" width="7.375" style="1" bestFit="1" customWidth="1"/>
    <col min="5382" max="5382" width="17.375" style="1" customWidth="1"/>
    <col min="5383" max="5383" width="22.125" style="1" customWidth="1"/>
    <col min="5384" max="5384" width="10.375" style="1" customWidth="1"/>
    <col min="5385" max="5385" width="9" style="1" customWidth="1"/>
    <col min="5386" max="5632" width="9" style="1"/>
    <col min="5633" max="5633" width="17.625" style="1" customWidth="1"/>
    <col min="5634" max="5634" width="29.125" style="1" customWidth="1"/>
    <col min="5635" max="5635" width="19.375" style="1" customWidth="1"/>
    <col min="5636" max="5636" width="9.25" style="1" bestFit="1" customWidth="1"/>
    <col min="5637" max="5637" width="7.375" style="1" bestFit="1" customWidth="1"/>
    <col min="5638" max="5638" width="17.375" style="1" customWidth="1"/>
    <col min="5639" max="5639" width="22.125" style="1" customWidth="1"/>
    <col min="5640" max="5640" width="10.375" style="1" customWidth="1"/>
    <col min="5641" max="5641" width="9" style="1" customWidth="1"/>
    <col min="5642" max="5888" width="9" style="1"/>
    <col min="5889" max="5889" width="17.625" style="1" customWidth="1"/>
    <col min="5890" max="5890" width="29.125" style="1" customWidth="1"/>
    <col min="5891" max="5891" width="19.375" style="1" customWidth="1"/>
    <col min="5892" max="5892" width="9.25" style="1" bestFit="1" customWidth="1"/>
    <col min="5893" max="5893" width="7.375" style="1" bestFit="1" customWidth="1"/>
    <col min="5894" max="5894" width="17.375" style="1" customWidth="1"/>
    <col min="5895" max="5895" width="22.125" style="1" customWidth="1"/>
    <col min="5896" max="5896" width="10.375" style="1" customWidth="1"/>
    <col min="5897" max="5897" width="9" style="1" customWidth="1"/>
    <col min="5898" max="6144" width="9" style="1"/>
    <col min="6145" max="6145" width="17.625" style="1" customWidth="1"/>
    <col min="6146" max="6146" width="29.125" style="1" customWidth="1"/>
    <col min="6147" max="6147" width="19.375" style="1" customWidth="1"/>
    <col min="6148" max="6148" width="9.25" style="1" bestFit="1" customWidth="1"/>
    <col min="6149" max="6149" width="7.375" style="1" bestFit="1" customWidth="1"/>
    <col min="6150" max="6150" width="17.375" style="1" customWidth="1"/>
    <col min="6151" max="6151" width="22.125" style="1" customWidth="1"/>
    <col min="6152" max="6152" width="10.375" style="1" customWidth="1"/>
    <col min="6153" max="6153" width="9" style="1" customWidth="1"/>
    <col min="6154" max="6400" width="9" style="1"/>
    <col min="6401" max="6401" width="17.625" style="1" customWidth="1"/>
    <col min="6402" max="6402" width="29.125" style="1" customWidth="1"/>
    <col min="6403" max="6403" width="19.375" style="1" customWidth="1"/>
    <col min="6404" max="6404" width="9.25" style="1" bestFit="1" customWidth="1"/>
    <col min="6405" max="6405" width="7.375" style="1" bestFit="1" customWidth="1"/>
    <col min="6406" max="6406" width="17.375" style="1" customWidth="1"/>
    <col min="6407" max="6407" width="22.125" style="1" customWidth="1"/>
    <col min="6408" max="6408" width="10.375" style="1" customWidth="1"/>
    <col min="6409" max="6409" width="9" style="1" customWidth="1"/>
    <col min="6410" max="6656" width="9" style="1"/>
    <col min="6657" max="6657" width="17.625" style="1" customWidth="1"/>
    <col min="6658" max="6658" width="29.125" style="1" customWidth="1"/>
    <col min="6659" max="6659" width="19.375" style="1" customWidth="1"/>
    <col min="6660" max="6660" width="9.25" style="1" bestFit="1" customWidth="1"/>
    <col min="6661" max="6661" width="7.375" style="1" bestFit="1" customWidth="1"/>
    <col min="6662" max="6662" width="17.375" style="1" customWidth="1"/>
    <col min="6663" max="6663" width="22.125" style="1" customWidth="1"/>
    <col min="6664" max="6664" width="10.375" style="1" customWidth="1"/>
    <col min="6665" max="6665" width="9" style="1" customWidth="1"/>
    <col min="6666" max="6912" width="9" style="1"/>
    <col min="6913" max="6913" width="17.625" style="1" customWidth="1"/>
    <col min="6914" max="6914" width="29.125" style="1" customWidth="1"/>
    <col min="6915" max="6915" width="19.375" style="1" customWidth="1"/>
    <col min="6916" max="6916" width="9.25" style="1" bestFit="1" customWidth="1"/>
    <col min="6917" max="6917" width="7.375" style="1" bestFit="1" customWidth="1"/>
    <col min="6918" max="6918" width="17.375" style="1" customWidth="1"/>
    <col min="6919" max="6919" width="22.125" style="1" customWidth="1"/>
    <col min="6920" max="6920" width="10.375" style="1" customWidth="1"/>
    <col min="6921" max="6921" width="9" style="1" customWidth="1"/>
    <col min="6922" max="7168" width="9" style="1"/>
    <col min="7169" max="7169" width="17.625" style="1" customWidth="1"/>
    <col min="7170" max="7170" width="29.125" style="1" customWidth="1"/>
    <col min="7171" max="7171" width="19.375" style="1" customWidth="1"/>
    <col min="7172" max="7172" width="9.25" style="1" bestFit="1" customWidth="1"/>
    <col min="7173" max="7173" width="7.375" style="1" bestFit="1" customWidth="1"/>
    <col min="7174" max="7174" width="17.375" style="1" customWidth="1"/>
    <col min="7175" max="7175" width="22.125" style="1" customWidth="1"/>
    <col min="7176" max="7176" width="10.375" style="1" customWidth="1"/>
    <col min="7177" max="7177" width="9" style="1" customWidth="1"/>
    <col min="7178" max="7424" width="9" style="1"/>
    <col min="7425" max="7425" width="17.625" style="1" customWidth="1"/>
    <col min="7426" max="7426" width="29.125" style="1" customWidth="1"/>
    <col min="7427" max="7427" width="19.375" style="1" customWidth="1"/>
    <col min="7428" max="7428" width="9.25" style="1" bestFit="1" customWidth="1"/>
    <col min="7429" max="7429" width="7.375" style="1" bestFit="1" customWidth="1"/>
    <col min="7430" max="7430" width="17.375" style="1" customWidth="1"/>
    <col min="7431" max="7431" width="22.125" style="1" customWidth="1"/>
    <col min="7432" max="7432" width="10.375" style="1" customWidth="1"/>
    <col min="7433" max="7433" width="9" style="1" customWidth="1"/>
    <col min="7434" max="7680" width="9" style="1"/>
    <col min="7681" max="7681" width="17.625" style="1" customWidth="1"/>
    <col min="7682" max="7682" width="29.125" style="1" customWidth="1"/>
    <col min="7683" max="7683" width="19.375" style="1" customWidth="1"/>
    <col min="7684" max="7684" width="9.25" style="1" bestFit="1" customWidth="1"/>
    <col min="7685" max="7685" width="7.375" style="1" bestFit="1" customWidth="1"/>
    <col min="7686" max="7686" width="17.375" style="1" customWidth="1"/>
    <col min="7687" max="7687" width="22.125" style="1" customWidth="1"/>
    <col min="7688" max="7688" width="10.375" style="1" customWidth="1"/>
    <col min="7689" max="7689" width="9" style="1" customWidth="1"/>
    <col min="7690" max="7936" width="9" style="1"/>
    <col min="7937" max="7937" width="17.625" style="1" customWidth="1"/>
    <col min="7938" max="7938" width="29.125" style="1" customWidth="1"/>
    <col min="7939" max="7939" width="19.375" style="1" customWidth="1"/>
    <col min="7940" max="7940" width="9.25" style="1" bestFit="1" customWidth="1"/>
    <col min="7941" max="7941" width="7.375" style="1" bestFit="1" customWidth="1"/>
    <col min="7942" max="7942" width="17.375" style="1" customWidth="1"/>
    <col min="7943" max="7943" width="22.125" style="1" customWidth="1"/>
    <col min="7944" max="7944" width="10.375" style="1" customWidth="1"/>
    <col min="7945" max="7945" width="9" style="1" customWidth="1"/>
    <col min="7946" max="8192" width="9" style="1"/>
    <col min="8193" max="8193" width="17.625" style="1" customWidth="1"/>
    <col min="8194" max="8194" width="29.125" style="1" customWidth="1"/>
    <col min="8195" max="8195" width="19.375" style="1" customWidth="1"/>
    <col min="8196" max="8196" width="9.25" style="1" bestFit="1" customWidth="1"/>
    <col min="8197" max="8197" width="7.375" style="1" bestFit="1" customWidth="1"/>
    <col min="8198" max="8198" width="17.375" style="1" customWidth="1"/>
    <col min="8199" max="8199" width="22.125" style="1" customWidth="1"/>
    <col min="8200" max="8200" width="10.375" style="1" customWidth="1"/>
    <col min="8201" max="8201" width="9" style="1" customWidth="1"/>
    <col min="8202" max="8448" width="9" style="1"/>
    <col min="8449" max="8449" width="17.625" style="1" customWidth="1"/>
    <col min="8450" max="8450" width="29.125" style="1" customWidth="1"/>
    <col min="8451" max="8451" width="19.375" style="1" customWidth="1"/>
    <col min="8452" max="8452" width="9.25" style="1" bestFit="1" customWidth="1"/>
    <col min="8453" max="8453" width="7.375" style="1" bestFit="1" customWidth="1"/>
    <col min="8454" max="8454" width="17.375" style="1" customWidth="1"/>
    <col min="8455" max="8455" width="22.125" style="1" customWidth="1"/>
    <col min="8456" max="8456" width="10.375" style="1" customWidth="1"/>
    <col min="8457" max="8457" width="9" style="1" customWidth="1"/>
    <col min="8458" max="8704" width="9" style="1"/>
    <col min="8705" max="8705" width="17.625" style="1" customWidth="1"/>
    <col min="8706" max="8706" width="29.125" style="1" customWidth="1"/>
    <col min="8707" max="8707" width="19.375" style="1" customWidth="1"/>
    <col min="8708" max="8708" width="9.25" style="1" bestFit="1" customWidth="1"/>
    <col min="8709" max="8709" width="7.375" style="1" bestFit="1" customWidth="1"/>
    <col min="8710" max="8710" width="17.375" style="1" customWidth="1"/>
    <col min="8711" max="8711" width="22.125" style="1" customWidth="1"/>
    <col min="8712" max="8712" width="10.375" style="1" customWidth="1"/>
    <col min="8713" max="8713" width="9" style="1" customWidth="1"/>
    <col min="8714" max="8960" width="9" style="1"/>
    <col min="8961" max="8961" width="17.625" style="1" customWidth="1"/>
    <col min="8962" max="8962" width="29.125" style="1" customWidth="1"/>
    <col min="8963" max="8963" width="19.375" style="1" customWidth="1"/>
    <col min="8964" max="8964" width="9.25" style="1" bestFit="1" customWidth="1"/>
    <col min="8965" max="8965" width="7.375" style="1" bestFit="1" customWidth="1"/>
    <col min="8966" max="8966" width="17.375" style="1" customWidth="1"/>
    <col min="8967" max="8967" width="22.125" style="1" customWidth="1"/>
    <col min="8968" max="8968" width="10.375" style="1" customWidth="1"/>
    <col min="8969" max="8969" width="9" style="1" customWidth="1"/>
    <col min="8970" max="9216" width="9" style="1"/>
    <col min="9217" max="9217" width="17.625" style="1" customWidth="1"/>
    <col min="9218" max="9218" width="29.125" style="1" customWidth="1"/>
    <col min="9219" max="9219" width="19.375" style="1" customWidth="1"/>
    <col min="9220" max="9220" width="9.25" style="1" bestFit="1" customWidth="1"/>
    <col min="9221" max="9221" width="7.375" style="1" bestFit="1" customWidth="1"/>
    <col min="9222" max="9222" width="17.375" style="1" customWidth="1"/>
    <col min="9223" max="9223" width="22.125" style="1" customWidth="1"/>
    <col min="9224" max="9224" width="10.375" style="1" customWidth="1"/>
    <col min="9225" max="9225" width="9" style="1" customWidth="1"/>
    <col min="9226" max="9472" width="9" style="1"/>
    <col min="9473" max="9473" width="17.625" style="1" customWidth="1"/>
    <col min="9474" max="9474" width="29.125" style="1" customWidth="1"/>
    <col min="9475" max="9475" width="19.375" style="1" customWidth="1"/>
    <col min="9476" max="9476" width="9.25" style="1" bestFit="1" customWidth="1"/>
    <col min="9477" max="9477" width="7.375" style="1" bestFit="1" customWidth="1"/>
    <col min="9478" max="9478" width="17.375" style="1" customWidth="1"/>
    <col min="9479" max="9479" width="22.125" style="1" customWidth="1"/>
    <col min="9480" max="9480" width="10.375" style="1" customWidth="1"/>
    <col min="9481" max="9481" width="9" style="1" customWidth="1"/>
    <col min="9482" max="9728" width="9" style="1"/>
    <col min="9729" max="9729" width="17.625" style="1" customWidth="1"/>
    <col min="9730" max="9730" width="29.125" style="1" customWidth="1"/>
    <col min="9731" max="9731" width="19.375" style="1" customWidth="1"/>
    <col min="9732" max="9732" width="9.25" style="1" bestFit="1" customWidth="1"/>
    <col min="9733" max="9733" width="7.375" style="1" bestFit="1" customWidth="1"/>
    <col min="9734" max="9734" width="17.375" style="1" customWidth="1"/>
    <col min="9735" max="9735" width="22.125" style="1" customWidth="1"/>
    <col min="9736" max="9736" width="10.375" style="1" customWidth="1"/>
    <col min="9737" max="9737" width="9" style="1" customWidth="1"/>
    <col min="9738" max="9984" width="9" style="1"/>
    <col min="9985" max="9985" width="17.625" style="1" customWidth="1"/>
    <col min="9986" max="9986" width="29.125" style="1" customWidth="1"/>
    <col min="9987" max="9987" width="19.375" style="1" customWidth="1"/>
    <col min="9988" max="9988" width="9.25" style="1" bestFit="1" customWidth="1"/>
    <col min="9989" max="9989" width="7.375" style="1" bestFit="1" customWidth="1"/>
    <col min="9990" max="9990" width="17.375" style="1" customWidth="1"/>
    <col min="9991" max="9991" width="22.125" style="1" customWidth="1"/>
    <col min="9992" max="9992" width="10.375" style="1" customWidth="1"/>
    <col min="9993" max="9993" width="9" style="1" customWidth="1"/>
    <col min="9994" max="10240" width="9" style="1"/>
    <col min="10241" max="10241" width="17.625" style="1" customWidth="1"/>
    <col min="10242" max="10242" width="29.125" style="1" customWidth="1"/>
    <col min="10243" max="10243" width="19.375" style="1" customWidth="1"/>
    <col min="10244" max="10244" width="9.25" style="1" bestFit="1" customWidth="1"/>
    <col min="10245" max="10245" width="7.375" style="1" bestFit="1" customWidth="1"/>
    <col min="10246" max="10246" width="17.375" style="1" customWidth="1"/>
    <col min="10247" max="10247" width="22.125" style="1" customWidth="1"/>
    <col min="10248" max="10248" width="10.375" style="1" customWidth="1"/>
    <col min="10249" max="10249" width="9" style="1" customWidth="1"/>
    <col min="10250" max="10496" width="9" style="1"/>
    <col min="10497" max="10497" width="17.625" style="1" customWidth="1"/>
    <col min="10498" max="10498" width="29.125" style="1" customWidth="1"/>
    <col min="10499" max="10499" width="19.375" style="1" customWidth="1"/>
    <col min="10500" max="10500" width="9.25" style="1" bestFit="1" customWidth="1"/>
    <col min="10501" max="10501" width="7.375" style="1" bestFit="1" customWidth="1"/>
    <col min="10502" max="10502" width="17.375" style="1" customWidth="1"/>
    <col min="10503" max="10503" width="22.125" style="1" customWidth="1"/>
    <col min="10504" max="10504" width="10.375" style="1" customWidth="1"/>
    <col min="10505" max="10505" width="9" style="1" customWidth="1"/>
    <col min="10506" max="10752" width="9" style="1"/>
    <col min="10753" max="10753" width="17.625" style="1" customWidth="1"/>
    <col min="10754" max="10754" width="29.125" style="1" customWidth="1"/>
    <col min="10755" max="10755" width="19.375" style="1" customWidth="1"/>
    <col min="10756" max="10756" width="9.25" style="1" bestFit="1" customWidth="1"/>
    <col min="10757" max="10757" width="7.375" style="1" bestFit="1" customWidth="1"/>
    <col min="10758" max="10758" width="17.375" style="1" customWidth="1"/>
    <col min="10759" max="10759" width="22.125" style="1" customWidth="1"/>
    <col min="10760" max="10760" width="10.375" style="1" customWidth="1"/>
    <col min="10761" max="10761" width="9" style="1" customWidth="1"/>
    <col min="10762" max="11008" width="9" style="1"/>
    <col min="11009" max="11009" width="17.625" style="1" customWidth="1"/>
    <col min="11010" max="11010" width="29.125" style="1" customWidth="1"/>
    <col min="11011" max="11011" width="19.375" style="1" customWidth="1"/>
    <col min="11012" max="11012" width="9.25" style="1" bestFit="1" customWidth="1"/>
    <col min="11013" max="11013" width="7.375" style="1" bestFit="1" customWidth="1"/>
    <col min="11014" max="11014" width="17.375" style="1" customWidth="1"/>
    <col min="11015" max="11015" width="22.125" style="1" customWidth="1"/>
    <col min="11016" max="11016" width="10.375" style="1" customWidth="1"/>
    <col min="11017" max="11017" width="9" style="1" customWidth="1"/>
    <col min="11018" max="11264" width="9" style="1"/>
    <col min="11265" max="11265" width="17.625" style="1" customWidth="1"/>
    <col min="11266" max="11266" width="29.125" style="1" customWidth="1"/>
    <col min="11267" max="11267" width="19.375" style="1" customWidth="1"/>
    <col min="11268" max="11268" width="9.25" style="1" bestFit="1" customWidth="1"/>
    <col min="11269" max="11269" width="7.375" style="1" bestFit="1" customWidth="1"/>
    <col min="11270" max="11270" width="17.375" style="1" customWidth="1"/>
    <col min="11271" max="11271" width="22.125" style="1" customWidth="1"/>
    <col min="11272" max="11272" width="10.375" style="1" customWidth="1"/>
    <col min="11273" max="11273" width="9" style="1" customWidth="1"/>
    <col min="11274" max="11520" width="9" style="1"/>
    <col min="11521" max="11521" width="17.625" style="1" customWidth="1"/>
    <col min="11522" max="11522" width="29.125" style="1" customWidth="1"/>
    <col min="11523" max="11523" width="19.375" style="1" customWidth="1"/>
    <col min="11524" max="11524" width="9.25" style="1" bestFit="1" customWidth="1"/>
    <col min="11525" max="11525" width="7.375" style="1" bestFit="1" customWidth="1"/>
    <col min="11526" max="11526" width="17.375" style="1" customWidth="1"/>
    <col min="11527" max="11527" width="22.125" style="1" customWidth="1"/>
    <col min="11528" max="11528" width="10.375" style="1" customWidth="1"/>
    <col min="11529" max="11529" width="9" style="1" customWidth="1"/>
    <col min="11530" max="11776" width="9" style="1"/>
    <col min="11777" max="11777" width="17.625" style="1" customWidth="1"/>
    <col min="11778" max="11778" width="29.125" style="1" customWidth="1"/>
    <col min="11779" max="11779" width="19.375" style="1" customWidth="1"/>
    <col min="11780" max="11780" width="9.25" style="1" bestFit="1" customWidth="1"/>
    <col min="11781" max="11781" width="7.375" style="1" bestFit="1" customWidth="1"/>
    <col min="11782" max="11782" width="17.375" style="1" customWidth="1"/>
    <col min="11783" max="11783" width="22.125" style="1" customWidth="1"/>
    <col min="11784" max="11784" width="10.375" style="1" customWidth="1"/>
    <col min="11785" max="11785" width="9" style="1" customWidth="1"/>
    <col min="11786" max="12032" width="9" style="1"/>
    <col min="12033" max="12033" width="17.625" style="1" customWidth="1"/>
    <col min="12034" max="12034" width="29.125" style="1" customWidth="1"/>
    <col min="12035" max="12035" width="19.375" style="1" customWidth="1"/>
    <col min="12036" max="12036" width="9.25" style="1" bestFit="1" customWidth="1"/>
    <col min="12037" max="12037" width="7.375" style="1" bestFit="1" customWidth="1"/>
    <col min="12038" max="12038" width="17.375" style="1" customWidth="1"/>
    <col min="12039" max="12039" width="22.125" style="1" customWidth="1"/>
    <col min="12040" max="12040" width="10.375" style="1" customWidth="1"/>
    <col min="12041" max="12041" width="9" style="1" customWidth="1"/>
    <col min="12042" max="12288" width="9" style="1"/>
    <col min="12289" max="12289" width="17.625" style="1" customWidth="1"/>
    <col min="12290" max="12290" width="29.125" style="1" customWidth="1"/>
    <col min="12291" max="12291" width="19.375" style="1" customWidth="1"/>
    <col min="12292" max="12292" width="9.25" style="1" bestFit="1" customWidth="1"/>
    <col min="12293" max="12293" width="7.375" style="1" bestFit="1" customWidth="1"/>
    <col min="12294" max="12294" width="17.375" style="1" customWidth="1"/>
    <col min="12295" max="12295" width="22.125" style="1" customWidth="1"/>
    <col min="12296" max="12296" width="10.375" style="1" customWidth="1"/>
    <col min="12297" max="12297" width="9" style="1" customWidth="1"/>
    <col min="12298" max="12544" width="9" style="1"/>
    <col min="12545" max="12545" width="17.625" style="1" customWidth="1"/>
    <col min="12546" max="12546" width="29.125" style="1" customWidth="1"/>
    <col min="12547" max="12547" width="19.375" style="1" customWidth="1"/>
    <col min="12548" max="12548" width="9.25" style="1" bestFit="1" customWidth="1"/>
    <col min="12549" max="12549" width="7.375" style="1" bestFit="1" customWidth="1"/>
    <col min="12550" max="12550" width="17.375" style="1" customWidth="1"/>
    <col min="12551" max="12551" width="22.125" style="1" customWidth="1"/>
    <col min="12552" max="12552" width="10.375" style="1" customWidth="1"/>
    <col min="12553" max="12553" width="9" style="1" customWidth="1"/>
    <col min="12554" max="12800" width="9" style="1"/>
    <col min="12801" max="12801" width="17.625" style="1" customWidth="1"/>
    <col min="12802" max="12802" width="29.125" style="1" customWidth="1"/>
    <col min="12803" max="12803" width="19.375" style="1" customWidth="1"/>
    <col min="12804" max="12804" width="9.25" style="1" bestFit="1" customWidth="1"/>
    <col min="12805" max="12805" width="7.375" style="1" bestFit="1" customWidth="1"/>
    <col min="12806" max="12806" width="17.375" style="1" customWidth="1"/>
    <col min="12807" max="12807" width="22.125" style="1" customWidth="1"/>
    <col min="12808" max="12808" width="10.375" style="1" customWidth="1"/>
    <col min="12809" max="12809" width="9" style="1" customWidth="1"/>
    <col min="12810" max="13056" width="9" style="1"/>
    <col min="13057" max="13057" width="17.625" style="1" customWidth="1"/>
    <col min="13058" max="13058" width="29.125" style="1" customWidth="1"/>
    <col min="13059" max="13059" width="19.375" style="1" customWidth="1"/>
    <col min="13060" max="13060" width="9.25" style="1" bestFit="1" customWidth="1"/>
    <col min="13061" max="13061" width="7.375" style="1" bestFit="1" customWidth="1"/>
    <col min="13062" max="13062" width="17.375" style="1" customWidth="1"/>
    <col min="13063" max="13063" width="22.125" style="1" customWidth="1"/>
    <col min="13064" max="13064" width="10.375" style="1" customWidth="1"/>
    <col min="13065" max="13065" width="9" style="1" customWidth="1"/>
    <col min="13066" max="13312" width="9" style="1"/>
    <col min="13313" max="13313" width="17.625" style="1" customWidth="1"/>
    <col min="13314" max="13314" width="29.125" style="1" customWidth="1"/>
    <col min="13315" max="13315" width="19.375" style="1" customWidth="1"/>
    <col min="13316" max="13316" width="9.25" style="1" bestFit="1" customWidth="1"/>
    <col min="13317" max="13317" width="7.375" style="1" bestFit="1" customWidth="1"/>
    <col min="13318" max="13318" width="17.375" style="1" customWidth="1"/>
    <col min="13319" max="13319" width="22.125" style="1" customWidth="1"/>
    <col min="13320" max="13320" width="10.375" style="1" customWidth="1"/>
    <col min="13321" max="13321" width="9" style="1" customWidth="1"/>
    <col min="13322" max="13568" width="9" style="1"/>
    <col min="13569" max="13569" width="17.625" style="1" customWidth="1"/>
    <col min="13570" max="13570" width="29.125" style="1" customWidth="1"/>
    <col min="13571" max="13571" width="19.375" style="1" customWidth="1"/>
    <col min="13572" max="13572" width="9.25" style="1" bestFit="1" customWidth="1"/>
    <col min="13573" max="13573" width="7.375" style="1" bestFit="1" customWidth="1"/>
    <col min="13574" max="13574" width="17.375" style="1" customWidth="1"/>
    <col min="13575" max="13575" width="22.125" style="1" customWidth="1"/>
    <col min="13576" max="13576" width="10.375" style="1" customWidth="1"/>
    <col min="13577" max="13577" width="9" style="1" customWidth="1"/>
    <col min="13578" max="13824" width="9" style="1"/>
    <col min="13825" max="13825" width="17.625" style="1" customWidth="1"/>
    <col min="13826" max="13826" width="29.125" style="1" customWidth="1"/>
    <col min="13827" max="13827" width="19.375" style="1" customWidth="1"/>
    <col min="13828" max="13828" width="9.25" style="1" bestFit="1" customWidth="1"/>
    <col min="13829" max="13829" width="7.375" style="1" bestFit="1" customWidth="1"/>
    <col min="13830" max="13830" width="17.375" style="1" customWidth="1"/>
    <col min="13831" max="13831" width="22.125" style="1" customWidth="1"/>
    <col min="13832" max="13832" width="10.375" style="1" customWidth="1"/>
    <col min="13833" max="13833" width="9" style="1" customWidth="1"/>
    <col min="13834" max="14080" width="9" style="1"/>
    <col min="14081" max="14081" width="17.625" style="1" customWidth="1"/>
    <col min="14082" max="14082" width="29.125" style="1" customWidth="1"/>
    <col min="14083" max="14083" width="19.375" style="1" customWidth="1"/>
    <col min="14084" max="14084" width="9.25" style="1" bestFit="1" customWidth="1"/>
    <col min="14085" max="14085" width="7.375" style="1" bestFit="1" customWidth="1"/>
    <col min="14086" max="14086" width="17.375" style="1" customWidth="1"/>
    <col min="14087" max="14087" width="22.125" style="1" customWidth="1"/>
    <col min="14088" max="14088" width="10.375" style="1" customWidth="1"/>
    <col min="14089" max="14089" width="9" style="1" customWidth="1"/>
    <col min="14090" max="14336" width="9" style="1"/>
    <col min="14337" max="14337" width="17.625" style="1" customWidth="1"/>
    <col min="14338" max="14338" width="29.125" style="1" customWidth="1"/>
    <col min="14339" max="14339" width="19.375" style="1" customWidth="1"/>
    <col min="14340" max="14340" width="9.25" style="1" bestFit="1" customWidth="1"/>
    <col min="14341" max="14341" width="7.375" style="1" bestFit="1" customWidth="1"/>
    <col min="14342" max="14342" width="17.375" style="1" customWidth="1"/>
    <col min="14343" max="14343" width="22.125" style="1" customWidth="1"/>
    <col min="14344" max="14344" width="10.375" style="1" customWidth="1"/>
    <col min="14345" max="14345" width="9" style="1" customWidth="1"/>
    <col min="14346" max="14592" width="9" style="1"/>
    <col min="14593" max="14593" width="17.625" style="1" customWidth="1"/>
    <col min="14594" max="14594" width="29.125" style="1" customWidth="1"/>
    <col min="14595" max="14595" width="19.375" style="1" customWidth="1"/>
    <col min="14596" max="14596" width="9.25" style="1" bestFit="1" customWidth="1"/>
    <col min="14597" max="14597" width="7.375" style="1" bestFit="1" customWidth="1"/>
    <col min="14598" max="14598" width="17.375" style="1" customWidth="1"/>
    <col min="14599" max="14599" width="22.125" style="1" customWidth="1"/>
    <col min="14600" max="14600" width="10.375" style="1" customWidth="1"/>
    <col min="14601" max="14601" width="9" style="1" customWidth="1"/>
    <col min="14602" max="14848" width="9" style="1"/>
    <col min="14849" max="14849" width="17.625" style="1" customWidth="1"/>
    <col min="14850" max="14850" width="29.125" style="1" customWidth="1"/>
    <col min="14851" max="14851" width="19.375" style="1" customWidth="1"/>
    <col min="14852" max="14852" width="9.25" style="1" bestFit="1" customWidth="1"/>
    <col min="14853" max="14853" width="7.375" style="1" bestFit="1" customWidth="1"/>
    <col min="14854" max="14854" width="17.375" style="1" customWidth="1"/>
    <col min="14855" max="14855" width="22.125" style="1" customWidth="1"/>
    <col min="14856" max="14856" width="10.375" style="1" customWidth="1"/>
    <col min="14857" max="14857" width="9" style="1" customWidth="1"/>
    <col min="14858" max="15104" width="9" style="1"/>
    <col min="15105" max="15105" width="17.625" style="1" customWidth="1"/>
    <col min="15106" max="15106" width="29.125" style="1" customWidth="1"/>
    <col min="15107" max="15107" width="19.375" style="1" customWidth="1"/>
    <col min="15108" max="15108" width="9.25" style="1" bestFit="1" customWidth="1"/>
    <col min="15109" max="15109" width="7.375" style="1" bestFit="1" customWidth="1"/>
    <col min="15110" max="15110" width="17.375" style="1" customWidth="1"/>
    <col min="15111" max="15111" width="22.125" style="1" customWidth="1"/>
    <col min="15112" max="15112" width="10.375" style="1" customWidth="1"/>
    <col min="15113" max="15113" width="9" style="1" customWidth="1"/>
    <col min="15114" max="15360" width="9" style="1"/>
    <col min="15361" max="15361" width="17.625" style="1" customWidth="1"/>
    <col min="15362" max="15362" width="29.125" style="1" customWidth="1"/>
    <col min="15363" max="15363" width="19.375" style="1" customWidth="1"/>
    <col min="15364" max="15364" width="9.25" style="1" bestFit="1" customWidth="1"/>
    <col min="15365" max="15365" width="7.375" style="1" bestFit="1" customWidth="1"/>
    <col min="15366" max="15366" width="17.375" style="1" customWidth="1"/>
    <col min="15367" max="15367" width="22.125" style="1" customWidth="1"/>
    <col min="15368" max="15368" width="10.375" style="1" customWidth="1"/>
    <col min="15369" max="15369" width="9" style="1" customWidth="1"/>
    <col min="15370" max="15616" width="9" style="1"/>
    <col min="15617" max="15617" width="17.625" style="1" customWidth="1"/>
    <col min="15618" max="15618" width="29.125" style="1" customWidth="1"/>
    <col min="15619" max="15619" width="19.375" style="1" customWidth="1"/>
    <col min="15620" max="15620" width="9.25" style="1" bestFit="1" customWidth="1"/>
    <col min="15621" max="15621" width="7.375" style="1" bestFit="1" customWidth="1"/>
    <col min="15622" max="15622" width="17.375" style="1" customWidth="1"/>
    <col min="15623" max="15623" width="22.125" style="1" customWidth="1"/>
    <col min="15624" max="15624" width="10.375" style="1" customWidth="1"/>
    <col min="15625" max="15625" width="9" style="1" customWidth="1"/>
    <col min="15626" max="15872" width="9" style="1"/>
    <col min="15873" max="15873" width="17.625" style="1" customWidth="1"/>
    <col min="15874" max="15874" width="29.125" style="1" customWidth="1"/>
    <col min="15875" max="15875" width="19.375" style="1" customWidth="1"/>
    <col min="15876" max="15876" width="9.25" style="1" bestFit="1" customWidth="1"/>
    <col min="15877" max="15877" width="7.375" style="1" bestFit="1" customWidth="1"/>
    <col min="15878" max="15878" width="17.375" style="1" customWidth="1"/>
    <col min="15879" max="15879" width="22.125" style="1" customWidth="1"/>
    <col min="15880" max="15880" width="10.375" style="1" customWidth="1"/>
    <col min="15881" max="15881" width="9" style="1" customWidth="1"/>
    <col min="15882" max="16128" width="9" style="1"/>
    <col min="16129" max="16129" width="17.625" style="1" customWidth="1"/>
    <col min="16130" max="16130" width="29.125" style="1" customWidth="1"/>
    <col min="16131" max="16131" width="19.375" style="1" customWidth="1"/>
    <col min="16132" max="16132" width="9.25" style="1" bestFit="1" customWidth="1"/>
    <col min="16133" max="16133" width="7.375" style="1" bestFit="1" customWidth="1"/>
    <col min="16134" max="16134" width="17.375" style="1" customWidth="1"/>
    <col min="16135" max="16135" width="22.125" style="1" customWidth="1"/>
    <col min="16136" max="16136" width="10.375" style="1" customWidth="1"/>
    <col min="16137" max="16137" width="9" style="1" customWidth="1"/>
    <col min="16138" max="16384" width="9" style="1"/>
  </cols>
  <sheetData>
    <row r="1" spans="1:8" x14ac:dyDescent="0.2">
      <c r="A1" s="1" t="s">
        <v>102</v>
      </c>
      <c r="B1" s="1" t="s">
        <v>194</v>
      </c>
    </row>
    <row r="2" spans="1:8" x14ac:dyDescent="0.2">
      <c r="A2" s="1" t="s">
        <v>104</v>
      </c>
      <c r="B2" s="4">
        <v>42959</v>
      </c>
    </row>
    <row r="3" spans="1:8" x14ac:dyDescent="0.2">
      <c r="A3" s="1" t="s">
        <v>230</v>
      </c>
      <c r="B3" s="5" t="s">
        <v>234</v>
      </c>
    </row>
    <row r="4" spans="1:8" x14ac:dyDescent="0.2">
      <c r="A4" s="81"/>
      <c r="B4" s="82"/>
      <c r="C4" s="82"/>
      <c r="D4" s="82"/>
      <c r="E4" s="82"/>
      <c r="F4" s="82"/>
      <c r="G4" s="83"/>
    </row>
    <row r="5" spans="1:8" ht="51.75" x14ac:dyDescent="0.2">
      <c r="A5" s="6" t="s">
        <v>106</v>
      </c>
      <c r="B5" s="6" t="s">
        <v>5</v>
      </c>
      <c r="C5" s="7" t="s">
        <v>6</v>
      </c>
      <c r="D5" s="8" t="s">
        <v>7</v>
      </c>
      <c r="E5" s="8" t="s">
        <v>8</v>
      </c>
      <c r="F5" s="7" t="s">
        <v>9</v>
      </c>
      <c r="G5" s="6" t="s">
        <v>10</v>
      </c>
    </row>
    <row r="6" spans="1:8" x14ac:dyDescent="0.2">
      <c r="A6" s="9" t="s">
        <v>11</v>
      </c>
      <c r="B6" s="10"/>
      <c r="C6" s="11"/>
      <c r="D6" s="11"/>
      <c r="E6" s="11"/>
      <c r="F6" s="11"/>
      <c r="G6" s="52"/>
    </row>
    <row r="7" spans="1:8" x14ac:dyDescent="0.2">
      <c r="A7" s="79" t="s">
        <v>77</v>
      </c>
      <c r="B7" s="80"/>
      <c r="C7" s="14"/>
      <c r="D7" s="15"/>
      <c r="E7" s="15"/>
      <c r="F7" s="14">
        <f>SUM(F6:F6)</f>
        <v>0</v>
      </c>
      <c r="G7" s="16"/>
    </row>
    <row r="8" spans="1:8" s="17" customFormat="1" x14ac:dyDescent="0.2">
      <c r="A8" s="84"/>
      <c r="B8" s="84"/>
      <c r="C8" s="84"/>
      <c r="D8" s="84"/>
      <c r="E8" s="84"/>
      <c r="F8" s="84"/>
      <c r="G8" s="84"/>
    </row>
    <row r="9" spans="1:8" ht="51.75" x14ac:dyDescent="0.2">
      <c r="A9" s="6" t="s">
        <v>164</v>
      </c>
      <c r="B9" s="6" t="s">
        <v>165</v>
      </c>
      <c r="C9" s="7" t="s">
        <v>6</v>
      </c>
      <c r="D9" s="42" t="s">
        <v>7</v>
      </c>
      <c r="E9" s="42" t="s">
        <v>8</v>
      </c>
      <c r="F9" s="7" t="s">
        <v>9</v>
      </c>
      <c r="G9" s="6" t="s">
        <v>10</v>
      </c>
    </row>
    <row r="10" spans="1:8" x14ac:dyDescent="0.2">
      <c r="A10" s="18">
        <v>1</v>
      </c>
      <c r="B10" s="10"/>
      <c r="C10" s="19"/>
      <c r="D10" s="9"/>
      <c r="E10" s="9"/>
      <c r="F10" s="20"/>
      <c r="G10" s="10"/>
    </row>
    <row r="11" spans="1:8" x14ac:dyDescent="0.2">
      <c r="A11" s="79" t="s">
        <v>183</v>
      </c>
      <c r="B11" s="80"/>
      <c r="C11" s="14"/>
      <c r="D11" s="15"/>
      <c r="E11" s="15"/>
      <c r="F11" s="14">
        <f>SUM(F10:F10)</f>
        <v>0</v>
      </c>
      <c r="G11" s="16"/>
    </row>
    <row r="12" spans="1:8" x14ac:dyDescent="0.2">
      <c r="A12" s="85" t="s">
        <v>111</v>
      </c>
      <c r="B12" s="85"/>
      <c r="C12" s="85"/>
      <c r="D12" s="85"/>
      <c r="E12" s="85"/>
      <c r="F12" s="85"/>
      <c r="G12" s="85"/>
      <c r="H12" s="21"/>
    </row>
    <row r="13" spans="1:8" x14ac:dyDescent="0.2">
      <c r="A13" s="85"/>
      <c r="B13" s="85"/>
      <c r="C13" s="85"/>
      <c r="D13" s="85"/>
      <c r="E13" s="85"/>
      <c r="F13" s="85"/>
      <c r="G13" s="85"/>
      <c r="H13" s="21"/>
    </row>
    <row r="14" spans="1:8" ht="51.75" x14ac:dyDescent="0.2">
      <c r="A14" s="6" t="s">
        <v>112</v>
      </c>
      <c r="B14" s="6" t="s">
        <v>5</v>
      </c>
      <c r="C14" s="7" t="s">
        <v>6</v>
      </c>
      <c r="D14" s="42" t="s">
        <v>7</v>
      </c>
      <c r="E14" s="42" t="s">
        <v>8</v>
      </c>
      <c r="F14" s="7" t="s">
        <v>9</v>
      </c>
      <c r="G14" s="6" t="s">
        <v>10</v>
      </c>
    </row>
    <row r="15" spans="1:8" x14ac:dyDescent="0.2">
      <c r="A15" s="22"/>
      <c r="B15" s="23"/>
      <c r="C15" s="24"/>
      <c r="D15" s="25"/>
      <c r="E15" s="25"/>
      <c r="F15" s="24"/>
      <c r="G15" s="10"/>
    </row>
    <row r="16" spans="1:8" x14ac:dyDescent="0.2">
      <c r="A16" s="79" t="s">
        <v>112</v>
      </c>
      <c r="B16" s="80"/>
      <c r="C16" s="14"/>
      <c r="D16" s="15"/>
      <c r="E16" s="15"/>
      <c r="F16" s="14">
        <f>SUM(F15:F15)</f>
        <v>0</v>
      </c>
      <c r="G16" s="16"/>
    </row>
    <row r="17" spans="1:7" x14ac:dyDescent="0.2">
      <c r="A17" s="41"/>
      <c r="B17" s="41"/>
      <c r="C17" s="26"/>
      <c r="D17" s="27"/>
      <c r="E17" s="27"/>
      <c r="F17" s="26"/>
      <c r="G17" s="41"/>
    </row>
    <row r="18" spans="1:7" ht="51.75" x14ac:dyDescent="0.2">
      <c r="A18" s="6" t="s">
        <v>184</v>
      </c>
      <c r="B18" s="6" t="s">
        <v>5</v>
      </c>
      <c r="C18" s="7" t="s">
        <v>6</v>
      </c>
      <c r="D18" s="42" t="s">
        <v>7</v>
      </c>
      <c r="E18" s="42" t="s">
        <v>8</v>
      </c>
      <c r="F18" s="7" t="s">
        <v>9</v>
      </c>
      <c r="G18" s="6" t="s">
        <v>10</v>
      </c>
    </row>
    <row r="19" spans="1:7" x14ac:dyDescent="0.2">
      <c r="A19" s="28">
        <v>1</v>
      </c>
      <c r="B19" s="29" t="s">
        <v>185</v>
      </c>
      <c r="C19" s="30">
        <v>1500</v>
      </c>
      <c r="D19" s="31">
        <v>1</v>
      </c>
      <c r="E19" s="31">
        <v>1</v>
      </c>
      <c r="F19" s="30">
        <f t="shared" ref="F19:F24" si="0">C19*D19*E19</f>
        <v>1500</v>
      </c>
      <c r="G19" s="10"/>
    </row>
    <row r="20" spans="1:7" x14ac:dyDescent="0.2">
      <c r="A20" s="28">
        <v>2</v>
      </c>
      <c r="B20" s="29" t="s">
        <v>185</v>
      </c>
      <c r="C20" s="30">
        <v>500</v>
      </c>
      <c r="D20" s="31">
        <v>1</v>
      </c>
      <c r="E20" s="31">
        <v>6</v>
      </c>
      <c r="F20" s="30">
        <f t="shared" si="0"/>
        <v>3000</v>
      </c>
      <c r="G20" s="10"/>
    </row>
    <row r="21" spans="1:7" x14ac:dyDescent="0.2">
      <c r="A21" s="28">
        <v>3</v>
      </c>
      <c r="B21" s="29" t="s">
        <v>186</v>
      </c>
      <c r="C21" s="30">
        <v>220</v>
      </c>
      <c r="D21" s="31">
        <v>1</v>
      </c>
      <c r="E21" s="31">
        <v>2</v>
      </c>
      <c r="F21" s="30">
        <f t="shared" si="0"/>
        <v>440</v>
      </c>
      <c r="G21" s="10"/>
    </row>
    <row r="22" spans="1:7" x14ac:dyDescent="0.2">
      <c r="A22" s="28">
        <v>4</v>
      </c>
      <c r="B22" s="29" t="s">
        <v>187</v>
      </c>
      <c r="C22" s="30">
        <v>180</v>
      </c>
      <c r="D22" s="31">
        <v>1</v>
      </c>
      <c r="E22" s="31">
        <v>6</v>
      </c>
      <c r="F22" s="30">
        <f t="shared" si="0"/>
        <v>1080</v>
      </c>
      <c r="G22" s="10"/>
    </row>
    <row r="23" spans="1:7" x14ac:dyDescent="0.2">
      <c r="A23" s="28">
        <v>5</v>
      </c>
      <c r="B23" s="29" t="s">
        <v>188</v>
      </c>
      <c r="C23" s="32">
        <v>7</v>
      </c>
      <c r="D23" s="31">
        <v>1</v>
      </c>
      <c r="E23" s="31">
        <v>8</v>
      </c>
      <c r="F23" s="30">
        <f t="shared" si="0"/>
        <v>56</v>
      </c>
      <c r="G23" s="10"/>
    </row>
    <row r="24" spans="1:7" x14ac:dyDescent="0.2">
      <c r="A24" s="28">
        <v>6</v>
      </c>
      <c r="B24" s="29" t="s">
        <v>195</v>
      </c>
      <c r="C24" s="32">
        <v>300</v>
      </c>
      <c r="D24" s="31">
        <v>1</v>
      </c>
      <c r="E24" s="31">
        <v>4</v>
      </c>
      <c r="F24" s="30">
        <f t="shared" si="0"/>
        <v>1200</v>
      </c>
      <c r="G24" s="10"/>
    </row>
    <row r="25" spans="1:7" x14ac:dyDescent="0.2">
      <c r="A25" s="79" t="s">
        <v>190</v>
      </c>
      <c r="B25" s="80"/>
      <c r="C25" s="14"/>
      <c r="D25" s="15"/>
      <c r="E25" s="15"/>
      <c r="F25" s="33">
        <f>SUM(F19:F24)</f>
        <v>7276</v>
      </c>
      <c r="G25" s="16"/>
    </row>
    <row r="26" spans="1:7" x14ac:dyDescent="0.2">
      <c r="A26" s="41"/>
      <c r="B26" s="41"/>
      <c r="C26" s="26"/>
      <c r="D26" s="27"/>
      <c r="E26" s="27"/>
      <c r="F26" s="26"/>
      <c r="G26" s="41"/>
    </row>
    <row r="27" spans="1:7" ht="51.75" x14ac:dyDescent="0.2">
      <c r="A27" s="6" t="s">
        <v>119</v>
      </c>
      <c r="B27" s="6" t="s">
        <v>5</v>
      </c>
      <c r="C27" s="7" t="s">
        <v>6</v>
      </c>
      <c r="D27" s="42" t="s">
        <v>7</v>
      </c>
      <c r="E27" s="42" t="s">
        <v>8</v>
      </c>
      <c r="F27" s="7" t="s">
        <v>9</v>
      </c>
      <c r="G27" s="6" t="s">
        <v>10</v>
      </c>
    </row>
    <row r="28" spans="1:7" x14ac:dyDescent="0.2">
      <c r="A28" s="28">
        <v>1</v>
      </c>
      <c r="B28" s="34" t="s">
        <v>120</v>
      </c>
      <c r="C28" s="19">
        <f>F16+F7+F11+F25</f>
        <v>7276</v>
      </c>
      <c r="D28" s="31">
        <v>1</v>
      </c>
      <c r="E28" s="38">
        <v>0.09</v>
      </c>
      <c r="F28" s="19">
        <f>C28*D28*E28</f>
        <v>654.84</v>
      </c>
      <c r="G28" s="34"/>
    </row>
    <row r="29" spans="1:7" x14ac:dyDescent="0.2">
      <c r="A29" s="28">
        <v>2</v>
      </c>
      <c r="B29" s="34" t="s">
        <v>191</v>
      </c>
      <c r="C29" s="19">
        <v>210</v>
      </c>
      <c r="D29" s="31">
        <v>1</v>
      </c>
      <c r="E29" s="31">
        <v>4</v>
      </c>
      <c r="F29" s="19">
        <f>C29*D29*E29</f>
        <v>840</v>
      </c>
      <c r="G29" s="34"/>
    </row>
    <row r="30" spans="1:7" x14ac:dyDescent="0.2">
      <c r="A30" s="79" t="s">
        <v>122</v>
      </c>
      <c r="B30" s="80"/>
      <c r="C30" s="14"/>
      <c r="D30" s="15"/>
      <c r="E30" s="15"/>
      <c r="F30" s="14">
        <f>SUM(F28:F29)</f>
        <v>1494.8400000000001</v>
      </c>
      <c r="G30" s="16"/>
    </row>
    <row r="31" spans="1:7" x14ac:dyDescent="0.2">
      <c r="A31" s="79" t="s">
        <v>192</v>
      </c>
      <c r="B31" s="79"/>
      <c r="C31" s="14"/>
      <c r="D31" s="15"/>
      <c r="E31" s="15"/>
      <c r="F31" s="14">
        <f>C28+F30</f>
        <v>8770.84</v>
      </c>
      <c r="G31" s="35" t="s">
        <v>193</v>
      </c>
    </row>
  </sheetData>
  <mergeCells count="10">
    <mergeCell ref="A16:B16"/>
    <mergeCell ref="A25:B25"/>
    <mergeCell ref="A30:B30"/>
    <mergeCell ref="A31:B31"/>
    <mergeCell ref="A4:G4"/>
    <mergeCell ref="A7:B7"/>
    <mergeCell ref="A8:G8"/>
    <mergeCell ref="A11:B11"/>
    <mergeCell ref="A12:G12"/>
    <mergeCell ref="A13:G13"/>
  </mergeCells>
  <phoneticPr fontId="2" type="noConversion"/>
  <pageMargins left="0.7" right="0.7" top="0.75" bottom="0.75" header="0.3" footer="0.3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view="pageBreakPreview" topLeftCell="A16" zoomScale="60" zoomScaleNormal="100" workbookViewId="0">
      <selection activeCell="C10" sqref="C10"/>
    </sheetView>
  </sheetViews>
  <sheetFormatPr defaultRowHeight="17.25" x14ac:dyDescent="0.2"/>
  <cols>
    <col min="1" max="1" width="17.625" style="1" customWidth="1"/>
    <col min="2" max="2" width="29.125" style="1" customWidth="1"/>
    <col min="3" max="3" width="19.375" style="2" customWidth="1"/>
    <col min="4" max="4" width="9.25" style="3" bestFit="1" customWidth="1"/>
    <col min="5" max="5" width="7.375" style="3" bestFit="1" customWidth="1"/>
    <col min="6" max="6" width="17.375" style="2" customWidth="1"/>
    <col min="7" max="7" width="22.125" style="1" customWidth="1"/>
    <col min="8" max="8" width="10.375" style="1" customWidth="1"/>
    <col min="9" max="9" width="9" style="1" customWidth="1"/>
    <col min="10" max="256" width="9" style="1"/>
    <col min="257" max="257" width="17.625" style="1" customWidth="1"/>
    <col min="258" max="258" width="29.125" style="1" customWidth="1"/>
    <col min="259" max="259" width="19.375" style="1" customWidth="1"/>
    <col min="260" max="260" width="9.25" style="1" bestFit="1" customWidth="1"/>
    <col min="261" max="261" width="7.375" style="1" bestFit="1" customWidth="1"/>
    <col min="262" max="262" width="17.375" style="1" customWidth="1"/>
    <col min="263" max="263" width="22.125" style="1" customWidth="1"/>
    <col min="264" max="264" width="10.375" style="1" customWidth="1"/>
    <col min="265" max="265" width="9" style="1" customWidth="1"/>
    <col min="266" max="512" width="9" style="1"/>
    <col min="513" max="513" width="17.625" style="1" customWidth="1"/>
    <col min="514" max="514" width="29.125" style="1" customWidth="1"/>
    <col min="515" max="515" width="19.375" style="1" customWidth="1"/>
    <col min="516" max="516" width="9.25" style="1" bestFit="1" customWidth="1"/>
    <col min="517" max="517" width="7.375" style="1" bestFit="1" customWidth="1"/>
    <col min="518" max="518" width="17.375" style="1" customWidth="1"/>
    <col min="519" max="519" width="22.125" style="1" customWidth="1"/>
    <col min="520" max="520" width="10.375" style="1" customWidth="1"/>
    <col min="521" max="521" width="9" style="1" customWidth="1"/>
    <col min="522" max="768" width="9" style="1"/>
    <col min="769" max="769" width="17.625" style="1" customWidth="1"/>
    <col min="770" max="770" width="29.125" style="1" customWidth="1"/>
    <col min="771" max="771" width="19.375" style="1" customWidth="1"/>
    <col min="772" max="772" width="9.25" style="1" bestFit="1" customWidth="1"/>
    <col min="773" max="773" width="7.375" style="1" bestFit="1" customWidth="1"/>
    <col min="774" max="774" width="17.375" style="1" customWidth="1"/>
    <col min="775" max="775" width="22.125" style="1" customWidth="1"/>
    <col min="776" max="776" width="10.375" style="1" customWidth="1"/>
    <col min="777" max="777" width="9" style="1" customWidth="1"/>
    <col min="778" max="1024" width="9" style="1"/>
    <col min="1025" max="1025" width="17.625" style="1" customWidth="1"/>
    <col min="1026" max="1026" width="29.125" style="1" customWidth="1"/>
    <col min="1027" max="1027" width="19.375" style="1" customWidth="1"/>
    <col min="1028" max="1028" width="9.25" style="1" bestFit="1" customWidth="1"/>
    <col min="1029" max="1029" width="7.375" style="1" bestFit="1" customWidth="1"/>
    <col min="1030" max="1030" width="17.375" style="1" customWidth="1"/>
    <col min="1031" max="1031" width="22.125" style="1" customWidth="1"/>
    <col min="1032" max="1032" width="10.375" style="1" customWidth="1"/>
    <col min="1033" max="1033" width="9" style="1" customWidth="1"/>
    <col min="1034" max="1280" width="9" style="1"/>
    <col min="1281" max="1281" width="17.625" style="1" customWidth="1"/>
    <col min="1282" max="1282" width="29.125" style="1" customWidth="1"/>
    <col min="1283" max="1283" width="19.375" style="1" customWidth="1"/>
    <col min="1284" max="1284" width="9.25" style="1" bestFit="1" customWidth="1"/>
    <col min="1285" max="1285" width="7.375" style="1" bestFit="1" customWidth="1"/>
    <col min="1286" max="1286" width="17.375" style="1" customWidth="1"/>
    <col min="1287" max="1287" width="22.125" style="1" customWidth="1"/>
    <col min="1288" max="1288" width="10.375" style="1" customWidth="1"/>
    <col min="1289" max="1289" width="9" style="1" customWidth="1"/>
    <col min="1290" max="1536" width="9" style="1"/>
    <col min="1537" max="1537" width="17.625" style="1" customWidth="1"/>
    <col min="1538" max="1538" width="29.125" style="1" customWidth="1"/>
    <col min="1539" max="1539" width="19.375" style="1" customWidth="1"/>
    <col min="1540" max="1540" width="9.25" style="1" bestFit="1" customWidth="1"/>
    <col min="1541" max="1541" width="7.375" style="1" bestFit="1" customWidth="1"/>
    <col min="1542" max="1542" width="17.375" style="1" customWidth="1"/>
    <col min="1543" max="1543" width="22.125" style="1" customWidth="1"/>
    <col min="1544" max="1544" width="10.375" style="1" customWidth="1"/>
    <col min="1545" max="1545" width="9" style="1" customWidth="1"/>
    <col min="1546" max="1792" width="9" style="1"/>
    <col min="1793" max="1793" width="17.625" style="1" customWidth="1"/>
    <col min="1794" max="1794" width="29.125" style="1" customWidth="1"/>
    <col min="1795" max="1795" width="19.375" style="1" customWidth="1"/>
    <col min="1796" max="1796" width="9.25" style="1" bestFit="1" customWidth="1"/>
    <col min="1797" max="1797" width="7.375" style="1" bestFit="1" customWidth="1"/>
    <col min="1798" max="1798" width="17.375" style="1" customWidth="1"/>
    <col min="1799" max="1799" width="22.125" style="1" customWidth="1"/>
    <col min="1800" max="1800" width="10.375" style="1" customWidth="1"/>
    <col min="1801" max="1801" width="9" style="1" customWidth="1"/>
    <col min="1802" max="2048" width="9" style="1"/>
    <col min="2049" max="2049" width="17.625" style="1" customWidth="1"/>
    <col min="2050" max="2050" width="29.125" style="1" customWidth="1"/>
    <col min="2051" max="2051" width="19.375" style="1" customWidth="1"/>
    <col min="2052" max="2052" width="9.25" style="1" bestFit="1" customWidth="1"/>
    <col min="2053" max="2053" width="7.375" style="1" bestFit="1" customWidth="1"/>
    <col min="2054" max="2054" width="17.375" style="1" customWidth="1"/>
    <col min="2055" max="2055" width="22.125" style="1" customWidth="1"/>
    <col min="2056" max="2056" width="10.375" style="1" customWidth="1"/>
    <col min="2057" max="2057" width="9" style="1" customWidth="1"/>
    <col min="2058" max="2304" width="9" style="1"/>
    <col min="2305" max="2305" width="17.625" style="1" customWidth="1"/>
    <col min="2306" max="2306" width="29.125" style="1" customWidth="1"/>
    <col min="2307" max="2307" width="19.375" style="1" customWidth="1"/>
    <col min="2308" max="2308" width="9.25" style="1" bestFit="1" customWidth="1"/>
    <col min="2309" max="2309" width="7.375" style="1" bestFit="1" customWidth="1"/>
    <col min="2310" max="2310" width="17.375" style="1" customWidth="1"/>
    <col min="2311" max="2311" width="22.125" style="1" customWidth="1"/>
    <col min="2312" max="2312" width="10.375" style="1" customWidth="1"/>
    <col min="2313" max="2313" width="9" style="1" customWidth="1"/>
    <col min="2314" max="2560" width="9" style="1"/>
    <col min="2561" max="2561" width="17.625" style="1" customWidth="1"/>
    <col min="2562" max="2562" width="29.125" style="1" customWidth="1"/>
    <col min="2563" max="2563" width="19.375" style="1" customWidth="1"/>
    <col min="2564" max="2564" width="9.25" style="1" bestFit="1" customWidth="1"/>
    <col min="2565" max="2565" width="7.375" style="1" bestFit="1" customWidth="1"/>
    <col min="2566" max="2566" width="17.375" style="1" customWidth="1"/>
    <col min="2567" max="2567" width="22.125" style="1" customWidth="1"/>
    <col min="2568" max="2568" width="10.375" style="1" customWidth="1"/>
    <col min="2569" max="2569" width="9" style="1" customWidth="1"/>
    <col min="2570" max="2816" width="9" style="1"/>
    <col min="2817" max="2817" width="17.625" style="1" customWidth="1"/>
    <col min="2818" max="2818" width="29.125" style="1" customWidth="1"/>
    <col min="2819" max="2819" width="19.375" style="1" customWidth="1"/>
    <col min="2820" max="2820" width="9.25" style="1" bestFit="1" customWidth="1"/>
    <col min="2821" max="2821" width="7.375" style="1" bestFit="1" customWidth="1"/>
    <col min="2822" max="2822" width="17.375" style="1" customWidth="1"/>
    <col min="2823" max="2823" width="22.125" style="1" customWidth="1"/>
    <col min="2824" max="2824" width="10.375" style="1" customWidth="1"/>
    <col min="2825" max="2825" width="9" style="1" customWidth="1"/>
    <col min="2826" max="3072" width="9" style="1"/>
    <col min="3073" max="3073" width="17.625" style="1" customWidth="1"/>
    <col min="3074" max="3074" width="29.125" style="1" customWidth="1"/>
    <col min="3075" max="3075" width="19.375" style="1" customWidth="1"/>
    <col min="3076" max="3076" width="9.25" style="1" bestFit="1" customWidth="1"/>
    <col min="3077" max="3077" width="7.375" style="1" bestFit="1" customWidth="1"/>
    <col min="3078" max="3078" width="17.375" style="1" customWidth="1"/>
    <col min="3079" max="3079" width="22.125" style="1" customWidth="1"/>
    <col min="3080" max="3080" width="10.375" style="1" customWidth="1"/>
    <col min="3081" max="3081" width="9" style="1" customWidth="1"/>
    <col min="3082" max="3328" width="9" style="1"/>
    <col min="3329" max="3329" width="17.625" style="1" customWidth="1"/>
    <col min="3330" max="3330" width="29.125" style="1" customWidth="1"/>
    <col min="3331" max="3331" width="19.375" style="1" customWidth="1"/>
    <col min="3332" max="3332" width="9.25" style="1" bestFit="1" customWidth="1"/>
    <col min="3333" max="3333" width="7.375" style="1" bestFit="1" customWidth="1"/>
    <col min="3334" max="3334" width="17.375" style="1" customWidth="1"/>
    <col min="3335" max="3335" width="22.125" style="1" customWidth="1"/>
    <col min="3336" max="3336" width="10.375" style="1" customWidth="1"/>
    <col min="3337" max="3337" width="9" style="1" customWidth="1"/>
    <col min="3338" max="3584" width="9" style="1"/>
    <col min="3585" max="3585" width="17.625" style="1" customWidth="1"/>
    <col min="3586" max="3586" width="29.125" style="1" customWidth="1"/>
    <col min="3587" max="3587" width="19.375" style="1" customWidth="1"/>
    <col min="3588" max="3588" width="9.25" style="1" bestFit="1" customWidth="1"/>
    <col min="3589" max="3589" width="7.375" style="1" bestFit="1" customWidth="1"/>
    <col min="3590" max="3590" width="17.375" style="1" customWidth="1"/>
    <col min="3591" max="3591" width="22.125" style="1" customWidth="1"/>
    <col min="3592" max="3592" width="10.375" style="1" customWidth="1"/>
    <col min="3593" max="3593" width="9" style="1" customWidth="1"/>
    <col min="3594" max="3840" width="9" style="1"/>
    <col min="3841" max="3841" width="17.625" style="1" customWidth="1"/>
    <col min="3842" max="3842" width="29.125" style="1" customWidth="1"/>
    <col min="3843" max="3843" width="19.375" style="1" customWidth="1"/>
    <col min="3844" max="3844" width="9.25" style="1" bestFit="1" customWidth="1"/>
    <col min="3845" max="3845" width="7.375" style="1" bestFit="1" customWidth="1"/>
    <col min="3846" max="3846" width="17.375" style="1" customWidth="1"/>
    <col min="3847" max="3847" width="22.125" style="1" customWidth="1"/>
    <col min="3848" max="3848" width="10.375" style="1" customWidth="1"/>
    <col min="3849" max="3849" width="9" style="1" customWidth="1"/>
    <col min="3850" max="4096" width="9" style="1"/>
    <col min="4097" max="4097" width="17.625" style="1" customWidth="1"/>
    <col min="4098" max="4098" width="29.125" style="1" customWidth="1"/>
    <col min="4099" max="4099" width="19.375" style="1" customWidth="1"/>
    <col min="4100" max="4100" width="9.25" style="1" bestFit="1" customWidth="1"/>
    <col min="4101" max="4101" width="7.375" style="1" bestFit="1" customWidth="1"/>
    <col min="4102" max="4102" width="17.375" style="1" customWidth="1"/>
    <col min="4103" max="4103" width="22.125" style="1" customWidth="1"/>
    <col min="4104" max="4104" width="10.375" style="1" customWidth="1"/>
    <col min="4105" max="4105" width="9" style="1" customWidth="1"/>
    <col min="4106" max="4352" width="9" style="1"/>
    <col min="4353" max="4353" width="17.625" style="1" customWidth="1"/>
    <col min="4354" max="4354" width="29.125" style="1" customWidth="1"/>
    <col min="4355" max="4355" width="19.375" style="1" customWidth="1"/>
    <col min="4356" max="4356" width="9.25" style="1" bestFit="1" customWidth="1"/>
    <col min="4357" max="4357" width="7.375" style="1" bestFit="1" customWidth="1"/>
    <col min="4358" max="4358" width="17.375" style="1" customWidth="1"/>
    <col min="4359" max="4359" width="22.125" style="1" customWidth="1"/>
    <col min="4360" max="4360" width="10.375" style="1" customWidth="1"/>
    <col min="4361" max="4361" width="9" style="1" customWidth="1"/>
    <col min="4362" max="4608" width="9" style="1"/>
    <col min="4609" max="4609" width="17.625" style="1" customWidth="1"/>
    <col min="4610" max="4610" width="29.125" style="1" customWidth="1"/>
    <col min="4611" max="4611" width="19.375" style="1" customWidth="1"/>
    <col min="4612" max="4612" width="9.25" style="1" bestFit="1" customWidth="1"/>
    <col min="4613" max="4613" width="7.375" style="1" bestFit="1" customWidth="1"/>
    <col min="4614" max="4614" width="17.375" style="1" customWidth="1"/>
    <col min="4615" max="4615" width="22.125" style="1" customWidth="1"/>
    <col min="4616" max="4616" width="10.375" style="1" customWidth="1"/>
    <col min="4617" max="4617" width="9" style="1" customWidth="1"/>
    <col min="4618" max="4864" width="9" style="1"/>
    <col min="4865" max="4865" width="17.625" style="1" customWidth="1"/>
    <col min="4866" max="4866" width="29.125" style="1" customWidth="1"/>
    <col min="4867" max="4867" width="19.375" style="1" customWidth="1"/>
    <col min="4868" max="4868" width="9.25" style="1" bestFit="1" customWidth="1"/>
    <col min="4869" max="4869" width="7.375" style="1" bestFit="1" customWidth="1"/>
    <col min="4870" max="4870" width="17.375" style="1" customWidth="1"/>
    <col min="4871" max="4871" width="22.125" style="1" customWidth="1"/>
    <col min="4872" max="4872" width="10.375" style="1" customWidth="1"/>
    <col min="4873" max="4873" width="9" style="1" customWidth="1"/>
    <col min="4874" max="5120" width="9" style="1"/>
    <col min="5121" max="5121" width="17.625" style="1" customWidth="1"/>
    <col min="5122" max="5122" width="29.125" style="1" customWidth="1"/>
    <col min="5123" max="5123" width="19.375" style="1" customWidth="1"/>
    <col min="5124" max="5124" width="9.25" style="1" bestFit="1" customWidth="1"/>
    <col min="5125" max="5125" width="7.375" style="1" bestFit="1" customWidth="1"/>
    <col min="5126" max="5126" width="17.375" style="1" customWidth="1"/>
    <col min="5127" max="5127" width="22.125" style="1" customWidth="1"/>
    <col min="5128" max="5128" width="10.375" style="1" customWidth="1"/>
    <col min="5129" max="5129" width="9" style="1" customWidth="1"/>
    <col min="5130" max="5376" width="9" style="1"/>
    <col min="5377" max="5377" width="17.625" style="1" customWidth="1"/>
    <col min="5378" max="5378" width="29.125" style="1" customWidth="1"/>
    <col min="5379" max="5379" width="19.375" style="1" customWidth="1"/>
    <col min="5380" max="5380" width="9.25" style="1" bestFit="1" customWidth="1"/>
    <col min="5381" max="5381" width="7.375" style="1" bestFit="1" customWidth="1"/>
    <col min="5382" max="5382" width="17.375" style="1" customWidth="1"/>
    <col min="5383" max="5383" width="22.125" style="1" customWidth="1"/>
    <col min="5384" max="5384" width="10.375" style="1" customWidth="1"/>
    <col min="5385" max="5385" width="9" style="1" customWidth="1"/>
    <col min="5386" max="5632" width="9" style="1"/>
    <col min="5633" max="5633" width="17.625" style="1" customWidth="1"/>
    <col min="5634" max="5634" width="29.125" style="1" customWidth="1"/>
    <col min="5635" max="5635" width="19.375" style="1" customWidth="1"/>
    <col min="5636" max="5636" width="9.25" style="1" bestFit="1" customWidth="1"/>
    <col min="5637" max="5637" width="7.375" style="1" bestFit="1" customWidth="1"/>
    <col min="5638" max="5638" width="17.375" style="1" customWidth="1"/>
    <col min="5639" max="5639" width="22.125" style="1" customWidth="1"/>
    <col min="5640" max="5640" width="10.375" style="1" customWidth="1"/>
    <col min="5641" max="5641" width="9" style="1" customWidth="1"/>
    <col min="5642" max="5888" width="9" style="1"/>
    <col min="5889" max="5889" width="17.625" style="1" customWidth="1"/>
    <col min="5890" max="5890" width="29.125" style="1" customWidth="1"/>
    <col min="5891" max="5891" width="19.375" style="1" customWidth="1"/>
    <col min="5892" max="5892" width="9.25" style="1" bestFit="1" customWidth="1"/>
    <col min="5893" max="5893" width="7.375" style="1" bestFit="1" customWidth="1"/>
    <col min="5894" max="5894" width="17.375" style="1" customWidth="1"/>
    <col min="5895" max="5895" width="22.125" style="1" customWidth="1"/>
    <col min="5896" max="5896" width="10.375" style="1" customWidth="1"/>
    <col min="5897" max="5897" width="9" style="1" customWidth="1"/>
    <col min="5898" max="6144" width="9" style="1"/>
    <col min="6145" max="6145" width="17.625" style="1" customWidth="1"/>
    <col min="6146" max="6146" width="29.125" style="1" customWidth="1"/>
    <col min="6147" max="6147" width="19.375" style="1" customWidth="1"/>
    <col min="6148" max="6148" width="9.25" style="1" bestFit="1" customWidth="1"/>
    <col min="6149" max="6149" width="7.375" style="1" bestFit="1" customWidth="1"/>
    <col min="6150" max="6150" width="17.375" style="1" customWidth="1"/>
    <col min="6151" max="6151" width="22.125" style="1" customWidth="1"/>
    <col min="6152" max="6152" width="10.375" style="1" customWidth="1"/>
    <col min="6153" max="6153" width="9" style="1" customWidth="1"/>
    <col min="6154" max="6400" width="9" style="1"/>
    <col min="6401" max="6401" width="17.625" style="1" customWidth="1"/>
    <col min="6402" max="6402" width="29.125" style="1" customWidth="1"/>
    <col min="6403" max="6403" width="19.375" style="1" customWidth="1"/>
    <col min="6404" max="6404" width="9.25" style="1" bestFit="1" customWidth="1"/>
    <col min="6405" max="6405" width="7.375" style="1" bestFit="1" customWidth="1"/>
    <col min="6406" max="6406" width="17.375" style="1" customWidth="1"/>
    <col min="6407" max="6407" width="22.125" style="1" customWidth="1"/>
    <col min="6408" max="6408" width="10.375" style="1" customWidth="1"/>
    <col min="6409" max="6409" width="9" style="1" customWidth="1"/>
    <col min="6410" max="6656" width="9" style="1"/>
    <col min="6657" max="6657" width="17.625" style="1" customWidth="1"/>
    <col min="6658" max="6658" width="29.125" style="1" customWidth="1"/>
    <col min="6659" max="6659" width="19.375" style="1" customWidth="1"/>
    <col min="6660" max="6660" width="9.25" style="1" bestFit="1" customWidth="1"/>
    <col min="6661" max="6661" width="7.375" style="1" bestFit="1" customWidth="1"/>
    <col min="6662" max="6662" width="17.375" style="1" customWidth="1"/>
    <col min="6663" max="6663" width="22.125" style="1" customWidth="1"/>
    <col min="6664" max="6664" width="10.375" style="1" customWidth="1"/>
    <col min="6665" max="6665" width="9" style="1" customWidth="1"/>
    <col min="6666" max="6912" width="9" style="1"/>
    <col min="6913" max="6913" width="17.625" style="1" customWidth="1"/>
    <col min="6914" max="6914" width="29.125" style="1" customWidth="1"/>
    <col min="6915" max="6915" width="19.375" style="1" customWidth="1"/>
    <col min="6916" max="6916" width="9.25" style="1" bestFit="1" customWidth="1"/>
    <col min="6917" max="6917" width="7.375" style="1" bestFit="1" customWidth="1"/>
    <col min="6918" max="6918" width="17.375" style="1" customWidth="1"/>
    <col min="6919" max="6919" width="22.125" style="1" customWidth="1"/>
    <col min="6920" max="6920" width="10.375" style="1" customWidth="1"/>
    <col min="6921" max="6921" width="9" style="1" customWidth="1"/>
    <col min="6922" max="7168" width="9" style="1"/>
    <col min="7169" max="7169" width="17.625" style="1" customWidth="1"/>
    <col min="7170" max="7170" width="29.125" style="1" customWidth="1"/>
    <col min="7171" max="7171" width="19.375" style="1" customWidth="1"/>
    <col min="7172" max="7172" width="9.25" style="1" bestFit="1" customWidth="1"/>
    <col min="7173" max="7173" width="7.375" style="1" bestFit="1" customWidth="1"/>
    <col min="7174" max="7174" width="17.375" style="1" customWidth="1"/>
    <col min="7175" max="7175" width="22.125" style="1" customWidth="1"/>
    <col min="7176" max="7176" width="10.375" style="1" customWidth="1"/>
    <col min="7177" max="7177" width="9" style="1" customWidth="1"/>
    <col min="7178" max="7424" width="9" style="1"/>
    <col min="7425" max="7425" width="17.625" style="1" customWidth="1"/>
    <col min="7426" max="7426" width="29.125" style="1" customWidth="1"/>
    <col min="7427" max="7427" width="19.375" style="1" customWidth="1"/>
    <col min="7428" max="7428" width="9.25" style="1" bestFit="1" customWidth="1"/>
    <col min="7429" max="7429" width="7.375" style="1" bestFit="1" customWidth="1"/>
    <col min="7430" max="7430" width="17.375" style="1" customWidth="1"/>
    <col min="7431" max="7431" width="22.125" style="1" customWidth="1"/>
    <col min="7432" max="7432" width="10.375" style="1" customWidth="1"/>
    <col min="7433" max="7433" width="9" style="1" customWidth="1"/>
    <col min="7434" max="7680" width="9" style="1"/>
    <col min="7681" max="7681" width="17.625" style="1" customWidth="1"/>
    <col min="7682" max="7682" width="29.125" style="1" customWidth="1"/>
    <col min="7683" max="7683" width="19.375" style="1" customWidth="1"/>
    <col min="7684" max="7684" width="9.25" style="1" bestFit="1" customWidth="1"/>
    <col min="7685" max="7685" width="7.375" style="1" bestFit="1" customWidth="1"/>
    <col min="7686" max="7686" width="17.375" style="1" customWidth="1"/>
    <col min="7687" max="7687" width="22.125" style="1" customWidth="1"/>
    <col min="7688" max="7688" width="10.375" style="1" customWidth="1"/>
    <col min="7689" max="7689" width="9" style="1" customWidth="1"/>
    <col min="7690" max="7936" width="9" style="1"/>
    <col min="7937" max="7937" width="17.625" style="1" customWidth="1"/>
    <col min="7938" max="7938" width="29.125" style="1" customWidth="1"/>
    <col min="7939" max="7939" width="19.375" style="1" customWidth="1"/>
    <col min="7940" max="7940" width="9.25" style="1" bestFit="1" customWidth="1"/>
    <col min="7941" max="7941" width="7.375" style="1" bestFit="1" customWidth="1"/>
    <col min="7942" max="7942" width="17.375" style="1" customWidth="1"/>
    <col min="7943" max="7943" width="22.125" style="1" customWidth="1"/>
    <col min="7944" max="7944" width="10.375" style="1" customWidth="1"/>
    <col min="7945" max="7945" width="9" style="1" customWidth="1"/>
    <col min="7946" max="8192" width="9" style="1"/>
    <col min="8193" max="8193" width="17.625" style="1" customWidth="1"/>
    <col min="8194" max="8194" width="29.125" style="1" customWidth="1"/>
    <col min="8195" max="8195" width="19.375" style="1" customWidth="1"/>
    <col min="8196" max="8196" width="9.25" style="1" bestFit="1" customWidth="1"/>
    <col min="8197" max="8197" width="7.375" style="1" bestFit="1" customWidth="1"/>
    <col min="8198" max="8198" width="17.375" style="1" customWidth="1"/>
    <col min="8199" max="8199" width="22.125" style="1" customWidth="1"/>
    <col min="8200" max="8200" width="10.375" style="1" customWidth="1"/>
    <col min="8201" max="8201" width="9" style="1" customWidth="1"/>
    <col min="8202" max="8448" width="9" style="1"/>
    <col min="8449" max="8449" width="17.625" style="1" customWidth="1"/>
    <col min="8450" max="8450" width="29.125" style="1" customWidth="1"/>
    <col min="8451" max="8451" width="19.375" style="1" customWidth="1"/>
    <col min="8452" max="8452" width="9.25" style="1" bestFit="1" customWidth="1"/>
    <col min="8453" max="8453" width="7.375" style="1" bestFit="1" customWidth="1"/>
    <col min="8454" max="8454" width="17.375" style="1" customWidth="1"/>
    <col min="8455" max="8455" width="22.125" style="1" customWidth="1"/>
    <col min="8456" max="8456" width="10.375" style="1" customWidth="1"/>
    <col min="8457" max="8457" width="9" style="1" customWidth="1"/>
    <col min="8458" max="8704" width="9" style="1"/>
    <col min="8705" max="8705" width="17.625" style="1" customWidth="1"/>
    <col min="8706" max="8706" width="29.125" style="1" customWidth="1"/>
    <col min="8707" max="8707" width="19.375" style="1" customWidth="1"/>
    <col min="8708" max="8708" width="9.25" style="1" bestFit="1" customWidth="1"/>
    <col min="8709" max="8709" width="7.375" style="1" bestFit="1" customWidth="1"/>
    <col min="8710" max="8710" width="17.375" style="1" customWidth="1"/>
    <col min="8711" max="8711" width="22.125" style="1" customWidth="1"/>
    <col min="8712" max="8712" width="10.375" style="1" customWidth="1"/>
    <col min="8713" max="8713" width="9" style="1" customWidth="1"/>
    <col min="8714" max="8960" width="9" style="1"/>
    <col min="8961" max="8961" width="17.625" style="1" customWidth="1"/>
    <col min="8962" max="8962" width="29.125" style="1" customWidth="1"/>
    <col min="8963" max="8963" width="19.375" style="1" customWidth="1"/>
    <col min="8964" max="8964" width="9.25" style="1" bestFit="1" customWidth="1"/>
    <col min="8965" max="8965" width="7.375" style="1" bestFit="1" customWidth="1"/>
    <col min="8966" max="8966" width="17.375" style="1" customWidth="1"/>
    <col min="8967" max="8967" width="22.125" style="1" customWidth="1"/>
    <col min="8968" max="8968" width="10.375" style="1" customWidth="1"/>
    <col min="8969" max="8969" width="9" style="1" customWidth="1"/>
    <col min="8970" max="9216" width="9" style="1"/>
    <col min="9217" max="9217" width="17.625" style="1" customWidth="1"/>
    <col min="9218" max="9218" width="29.125" style="1" customWidth="1"/>
    <col min="9219" max="9219" width="19.375" style="1" customWidth="1"/>
    <col min="9220" max="9220" width="9.25" style="1" bestFit="1" customWidth="1"/>
    <col min="9221" max="9221" width="7.375" style="1" bestFit="1" customWidth="1"/>
    <col min="9222" max="9222" width="17.375" style="1" customWidth="1"/>
    <col min="9223" max="9223" width="22.125" style="1" customWidth="1"/>
    <col min="9224" max="9224" width="10.375" style="1" customWidth="1"/>
    <col min="9225" max="9225" width="9" style="1" customWidth="1"/>
    <col min="9226" max="9472" width="9" style="1"/>
    <col min="9473" max="9473" width="17.625" style="1" customWidth="1"/>
    <col min="9474" max="9474" width="29.125" style="1" customWidth="1"/>
    <col min="9475" max="9475" width="19.375" style="1" customWidth="1"/>
    <col min="9476" max="9476" width="9.25" style="1" bestFit="1" customWidth="1"/>
    <col min="9477" max="9477" width="7.375" style="1" bestFit="1" customWidth="1"/>
    <col min="9478" max="9478" width="17.375" style="1" customWidth="1"/>
    <col min="9479" max="9479" width="22.125" style="1" customWidth="1"/>
    <col min="9480" max="9480" width="10.375" style="1" customWidth="1"/>
    <col min="9481" max="9481" width="9" style="1" customWidth="1"/>
    <col min="9482" max="9728" width="9" style="1"/>
    <col min="9729" max="9729" width="17.625" style="1" customWidth="1"/>
    <col min="9730" max="9730" width="29.125" style="1" customWidth="1"/>
    <col min="9731" max="9731" width="19.375" style="1" customWidth="1"/>
    <col min="9732" max="9732" width="9.25" style="1" bestFit="1" customWidth="1"/>
    <col min="9733" max="9733" width="7.375" style="1" bestFit="1" customWidth="1"/>
    <col min="9734" max="9734" width="17.375" style="1" customWidth="1"/>
    <col min="9735" max="9735" width="22.125" style="1" customWidth="1"/>
    <col min="9736" max="9736" width="10.375" style="1" customWidth="1"/>
    <col min="9737" max="9737" width="9" style="1" customWidth="1"/>
    <col min="9738" max="9984" width="9" style="1"/>
    <col min="9985" max="9985" width="17.625" style="1" customWidth="1"/>
    <col min="9986" max="9986" width="29.125" style="1" customWidth="1"/>
    <col min="9987" max="9987" width="19.375" style="1" customWidth="1"/>
    <col min="9988" max="9988" width="9.25" style="1" bestFit="1" customWidth="1"/>
    <col min="9989" max="9989" width="7.375" style="1" bestFit="1" customWidth="1"/>
    <col min="9990" max="9990" width="17.375" style="1" customWidth="1"/>
    <col min="9991" max="9991" width="22.125" style="1" customWidth="1"/>
    <col min="9992" max="9992" width="10.375" style="1" customWidth="1"/>
    <col min="9993" max="9993" width="9" style="1" customWidth="1"/>
    <col min="9994" max="10240" width="9" style="1"/>
    <col min="10241" max="10241" width="17.625" style="1" customWidth="1"/>
    <col min="10242" max="10242" width="29.125" style="1" customWidth="1"/>
    <col min="10243" max="10243" width="19.375" style="1" customWidth="1"/>
    <col min="10244" max="10244" width="9.25" style="1" bestFit="1" customWidth="1"/>
    <col min="10245" max="10245" width="7.375" style="1" bestFit="1" customWidth="1"/>
    <col min="10246" max="10246" width="17.375" style="1" customWidth="1"/>
    <col min="10247" max="10247" width="22.125" style="1" customWidth="1"/>
    <col min="10248" max="10248" width="10.375" style="1" customWidth="1"/>
    <col min="10249" max="10249" width="9" style="1" customWidth="1"/>
    <col min="10250" max="10496" width="9" style="1"/>
    <col min="10497" max="10497" width="17.625" style="1" customWidth="1"/>
    <col min="10498" max="10498" width="29.125" style="1" customWidth="1"/>
    <col min="10499" max="10499" width="19.375" style="1" customWidth="1"/>
    <col min="10500" max="10500" width="9.25" style="1" bestFit="1" customWidth="1"/>
    <col min="10501" max="10501" width="7.375" style="1" bestFit="1" customWidth="1"/>
    <col min="10502" max="10502" width="17.375" style="1" customWidth="1"/>
    <col min="10503" max="10503" width="22.125" style="1" customWidth="1"/>
    <col min="10504" max="10504" width="10.375" style="1" customWidth="1"/>
    <col min="10505" max="10505" width="9" style="1" customWidth="1"/>
    <col min="10506" max="10752" width="9" style="1"/>
    <col min="10753" max="10753" width="17.625" style="1" customWidth="1"/>
    <col min="10754" max="10754" width="29.125" style="1" customWidth="1"/>
    <col min="10755" max="10755" width="19.375" style="1" customWidth="1"/>
    <col min="10756" max="10756" width="9.25" style="1" bestFit="1" customWidth="1"/>
    <col min="10757" max="10757" width="7.375" style="1" bestFit="1" customWidth="1"/>
    <col min="10758" max="10758" width="17.375" style="1" customWidth="1"/>
    <col min="10759" max="10759" width="22.125" style="1" customWidth="1"/>
    <col min="10760" max="10760" width="10.375" style="1" customWidth="1"/>
    <col min="10761" max="10761" width="9" style="1" customWidth="1"/>
    <col min="10762" max="11008" width="9" style="1"/>
    <col min="11009" max="11009" width="17.625" style="1" customWidth="1"/>
    <col min="11010" max="11010" width="29.125" style="1" customWidth="1"/>
    <col min="11011" max="11011" width="19.375" style="1" customWidth="1"/>
    <col min="11012" max="11012" width="9.25" style="1" bestFit="1" customWidth="1"/>
    <col min="11013" max="11013" width="7.375" style="1" bestFit="1" customWidth="1"/>
    <col min="11014" max="11014" width="17.375" style="1" customWidth="1"/>
    <col min="11015" max="11015" width="22.125" style="1" customWidth="1"/>
    <col min="11016" max="11016" width="10.375" style="1" customWidth="1"/>
    <col min="11017" max="11017" width="9" style="1" customWidth="1"/>
    <col min="11018" max="11264" width="9" style="1"/>
    <col min="11265" max="11265" width="17.625" style="1" customWidth="1"/>
    <col min="11266" max="11266" width="29.125" style="1" customWidth="1"/>
    <col min="11267" max="11267" width="19.375" style="1" customWidth="1"/>
    <col min="11268" max="11268" width="9.25" style="1" bestFit="1" customWidth="1"/>
    <col min="11269" max="11269" width="7.375" style="1" bestFit="1" customWidth="1"/>
    <col min="11270" max="11270" width="17.375" style="1" customWidth="1"/>
    <col min="11271" max="11271" width="22.125" style="1" customWidth="1"/>
    <col min="11272" max="11272" width="10.375" style="1" customWidth="1"/>
    <col min="11273" max="11273" width="9" style="1" customWidth="1"/>
    <col min="11274" max="11520" width="9" style="1"/>
    <col min="11521" max="11521" width="17.625" style="1" customWidth="1"/>
    <col min="11522" max="11522" width="29.125" style="1" customWidth="1"/>
    <col min="11523" max="11523" width="19.375" style="1" customWidth="1"/>
    <col min="11524" max="11524" width="9.25" style="1" bestFit="1" customWidth="1"/>
    <col min="11525" max="11525" width="7.375" style="1" bestFit="1" customWidth="1"/>
    <col min="11526" max="11526" width="17.375" style="1" customWidth="1"/>
    <col min="11527" max="11527" width="22.125" style="1" customWidth="1"/>
    <col min="11528" max="11528" width="10.375" style="1" customWidth="1"/>
    <col min="11529" max="11529" width="9" style="1" customWidth="1"/>
    <col min="11530" max="11776" width="9" style="1"/>
    <col min="11777" max="11777" width="17.625" style="1" customWidth="1"/>
    <col min="11778" max="11778" width="29.125" style="1" customWidth="1"/>
    <col min="11779" max="11779" width="19.375" style="1" customWidth="1"/>
    <col min="11780" max="11780" width="9.25" style="1" bestFit="1" customWidth="1"/>
    <col min="11781" max="11781" width="7.375" style="1" bestFit="1" customWidth="1"/>
    <col min="11782" max="11782" width="17.375" style="1" customWidth="1"/>
    <col min="11783" max="11783" width="22.125" style="1" customWidth="1"/>
    <col min="11784" max="11784" width="10.375" style="1" customWidth="1"/>
    <col min="11785" max="11785" width="9" style="1" customWidth="1"/>
    <col min="11786" max="12032" width="9" style="1"/>
    <col min="12033" max="12033" width="17.625" style="1" customWidth="1"/>
    <col min="12034" max="12034" width="29.125" style="1" customWidth="1"/>
    <col min="12035" max="12035" width="19.375" style="1" customWidth="1"/>
    <col min="12036" max="12036" width="9.25" style="1" bestFit="1" customWidth="1"/>
    <col min="12037" max="12037" width="7.375" style="1" bestFit="1" customWidth="1"/>
    <col min="12038" max="12038" width="17.375" style="1" customWidth="1"/>
    <col min="12039" max="12039" width="22.125" style="1" customWidth="1"/>
    <col min="12040" max="12040" width="10.375" style="1" customWidth="1"/>
    <col min="12041" max="12041" width="9" style="1" customWidth="1"/>
    <col min="12042" max="12288" width="9" style="1"/>
    <col min="12289" max="12289" width="17.625" style="1" customWidth="1"/>
    <col min="12290" max="12290" width="29.125" style="1" customWidth="1"/>
    <col min="12291" max="12291" width="19.375" style="1" customWidth="1"/>
    <col min="12292" max="12292" width="9.25" style="1" bestFit="1" customWidth="1"/>
    <col min="12293" max="12293" width="7.375" style="1" bestFit="1" customWidth="1"/>
    <col min="12294" max="12294" width="17.375" style="1" customWidth="1"/>
    <col min="12295" max="12295" width="22.125" style="1" customWidth="1"/>
    <col min="12296" max="12296" width="10.375" style="1" customWidth="1"/>
    <col min="12297" max="12297" width="9" style="1" customWidth="1"/>
    <col min="12298" max="12544" width="9" style="1"/>
    <col min="12545" max="12545" width="17.625" style="1" customWidth="1"/>
    <col min="12546" max="12546" width="29.125" style="1" customWidth="1"/>
    <col min="12547" max="12547" width="19.375" style="1" customWidth="1"/>
    <col min="12548" max="12548" width="9.25" style="1" bestFit="1" customWidth="1"/>
    <col min="12549" max="12549" width="7.375" style="1" bestFit="1" customWidth="1"/>
    <col min="12550" max="12550" width="17.375" style="1" customWidth="1"/>
    <col min="12551" max="12551" width="22.125" style="1" customWidth="1"/>
    <col min="12552" max="12552" width="10.375" style="1" customWidth="1"/>
    <col min="12553" max="12553" width="9" style="1" customWidth="1"/>
    <col min="12554" max="12800" width="9" style="1"/>
    <col min="12801" max="12801" width="17.625" style="1" customWidth="1"/>
    <col min="12802" max="12802" width="29.125" style="1" customWidth="1"/>
    <col min="12803" max="12803" width="19.375" style="1" customWidth="1"/>
    <col min="12804" max="12804" width="9.25" style="1" bestFit="1" customWidth="1"/>
    <col min="12805" max="12805" width="7.375" style="1" bestFit="1" customWidth="1"/>
    <col min="12806" max="12806" width="17.375" style="1" customWidth="1"/>
    <col min="12807" max="12807" width="22.125" style="1" customWidth="1"/>
    <col min="12808" max="12808" width="10.375" style="1" customWidth="1"/>
    <col min="12809" max="12809" width="9" style="1" customWidth="1"/>
    <col min="12810" max="13056" width="9" style="1"/>
    <col min="13057" max="13057" width="17.625" style="1" customWidth="1"/>
    <col min="13058" max="13058" width="29.125" style="1" customWidth="1"/>
    <col min="13059" max="13059" width="19.375" style="1" customWidth="1"/>
    <col min="13060" max="13060" width="9.25" style="1" bestFit="1" customWidth="1"/>
    <col min="13061" max="13061" width="7.375" style="1" bestFit="1" customWidth="1"/>
    <col min="13062" max="13062" width="17.375" style="1" customWidth="1"/>
    <col min="13063" max="13063" width="22.125" style="1" customWidth="1"/>
    <col min="13064" max="13064" width="10.375" style="1" customWidth="1"/>
    <col min="13065" max="13065" width="9" style="1" customWidth="1"/>
    <col min="13066" max="13312" width="9" style="1"/>
    <col min="13313" max="13313" width="17.625" style="1" customWidth="1"/>
    <col min="13314" max="13314" width="29.125" style="1" customWidth="1"/>
    <col min="13315" max="13315" width="19.375" style="1" customWidth="1"/>
    <col min="13316" max="13316" width="9.25" style="1" bestFit="1" customWidth="1"/>
    <col min="13317" max="13317" width="7.375" style="1" bestFit="1" customWidth="1"/>
    <col min="13318" max="13318" width="17.375" style="1" customWidth="1"/>
    <col min="13319" max="13319" width="22.125" style="1" customWidth="1"/>
    <col min="13320" max="13320" width="10.375" style="1" customWidth="1"/>
    <col min="13321" max="13321" width="9" style="1" customWidth="1"/>
    <col min="13322" max="13568" width="9" style="1"/>
    <col min="13569" max="13569" width="17.625" style="1" customWidth="1"/>
    <col min="13570" max="13570" width="29.125" style="1" customWidth="1"/>
    <col min="13571" max="13571" width="19.375" style="1" customWidth="1"/>
    <col min="13572" max="13572" width="9.25" style="1" bestFit="1" customWidth="1"/>
    <col min="13573" max="13573" width="7.375" style="1" bestFit="1" customWidth="1"/>
    <col min="13574" max="13574" width="17.375" style="1" customWidth="1"/>
    <col min="13575" max="13575" width="22.125" style="1" customWidth="1"/>
    <col min="13576" max="13576" width="10.375" style="1" customWidth="1"/>
    <col min="13577" max="13577" width="9" style="1" customWidth="1"/>
    <col min="13578" max="13824" width="9" style="1"/>
    <col min="13825" max="13825" width="17.625" style="1" customWidth="1"/>
    <col min="13826" max="13826" width="29.125" style="1" customWidth="1"/>
    <col min="13827" max="13827" width="19.375" style="1" customWidth="1"/>
    <col min="13828" max="13828" width="9.25" style="1" bestFit="1" customWidth="1"/>
    <col min="13829" max="13829" width="7.375" style="1" bestFit="1" customWidth="1"/>
    <col min="13830" max="13830" width="17.375" style="1" customWidth="1"/>
    <col min="13831" max="13831" width="22.125" style="1" customWidth="1"/>
    <col min="13832" max="13832" width="10.375" style="1" customWidth="1"/>
    <col min="13833" max="13833" width="9" style="1" customWidth="1"/>
    <col min="13834" max="14080" width="9" style="1"/>
    <col min="14081" max="14081" width="17.625" style="1" customWidth="1"/>
    <col min="14082" max="14082" width="29.125" style="1" customWidth="1"/>
    <col min="14083" max="14083" width="19.375" style="1" customWidth="1"/>
    <col min="14084" max="14084" width="9.25" style="1" bestFit="1" customWidth="1"/>
    <col min="14085" max="14085" width="7.375" style="1" bestFit="1" customWidth="1"/>
    <col min="14086" max="14086" width="17.375" style="1" customWidth="1"/>
    <col min="14087" max="14087" width="22.125" style="1" customWidth="1"/>
    <col min="14088" max="14088" width="10.375" style="1" customWidth="1"/>
    <col min="14089" max="14089" width="9" style="1" customWidth="1"/>
    <col min="14090" max="14336" width="9" style="1"/>
    <col min="14337" max="14337" width="17.625" style="1" customWidth="1"/>
    <col min="14338" max="14338" width="29.125" style="1" customWidth="1"/>
    <col min="14339" max="14339" width="19.375" style="1" customWidth="1"/>
    <col min="14340" max="14340" width="9.25" style="1" bestFit="1" customWidth="1"/>
    <col min="14341" max="14341" width="7.375" style="1" bestFit="1" customWidth="1"/>
    <col min="14342" max="14342" width="17.375" style="1" customWidth="1"/>
    <col min="14343" max="14343" width="22.125" style="1" customWidth="1"/>
    <col min="14344" max="14344" width="10.375" style="1" customWidth="1"/>
    <col min="14345" max="14345" width="9" style="1" customWidth="1"/>
    <col min="14346" max="14592" width="9" style="1"/>
    <col min="14593" max="14593" width="17.625" style="1" customWidth="1"/>
    <col min="14594" max="14594" width="29.125" style="1" customWidth="1"/>
    <col min="14595" max="14595" width="19.375" style="1" customWidth="1"/>
    <col min="14596" max="14596" width="9.25" style="1" bestFit="1" customWidth="1"/>
    <col min="14597" max="14597" width="7.375" style="1" bestFit="1" customWidth="1"/>
    <col min="14598" max="14598" width="17.375" style="1" customWidth="1"/>
    <col min="14599" max="14599" width="22.125" style="1" customWidth="1"/>
    <col min="14600" max="14600" width="10.375" style="1" customWidth="1"/>
    <col min="14601" max="14601" width="9" style="1" customWidth="1"/>
    <col min="14602" max="14848" width="9" style="1"/>
    <col min="14849" max="14849" width="17.625" style="1" customWidth="1"/>
    <col min="14850" max="14850" width="29.125" style="1" customWidth="1"/>
    <col min="14851" max="14851" width="19.375" style="1" customWidth="1"/>
    <col min="14852" max="14852" width="9.25" style="1" bestFit="1" customWidth="1"/>
    <col min="14853" max="14853" width="7.375" style="1" bestFit="1" customWidth="1"/>
    <col min="14854" max="14854" width="17.375" style="1" customWidth="1"/>
    <col min="14855" max="14855" width="22.125" style="1" customWidth="1"/>
    <col min="14856" max="14856" width="10.375" style="1" customWidth="1"/>
    <col min="14857" max="14857" width="9" style="1" customWidth="1"/>
    <col min="14858" max="15104" width="9" style="1"/>
    <col min="15105" max="15105" width="17.625" style="1" customWidth="1"/>
    <col min="15106" max="15106" width="29.125" style="1" customWidth="1"/>
    <col min="15107" max="15107" width="19.375" style="1" customWidth="1"/>
    <col min="15108" max="15108" width="9.25" style="1" bestFit="1" customWidth="1"/>
    <col min="15109" max="15109" width="7.375" style="1" bestFit="1" customWidth="1"/>
    <col min="15110" max="15110" width="17.375" style="1" customWidth="1"/>
    <col min="15111" max="15111" width="22.125" style="1" customWidth="1"/>
    <col min="15112" max="15112" width="10.375" style="1" customWidth="1"/>
    <col min="15113" max="15113" width="9" style="1" customWidth="1"/>
    <col min="15114" max="15360" width="9" style="1"/>
    <col min="15361" max="15361" width="17.625" style="1" customWidth="1"/>
    <col min="15362" max="15362" width="29.125" style="1" customWidth="1"/>
    <col min="15363" max="15363" width="19.375" style="1" customWidth="1"/>
    <col min="15364" max="15364" width="9.25" style="1" bestFit="1" customWidth="1"/>
    <col min="15365" max="15365" width="7.375" style="1" bestFit="1" customWidth="1"/>
    <col min="15366" max="15366" width="17.375" style="1" customWidth="1"/>
    <col min="15367" max="15367" width="22.125" style="1" customWidth="1"/>
    <col min="15368" max="15368" width="10.375" style="1" customWidth="1"/>
    <col min="15369" max="15369" width="9" style="1" customWidth="1"/>
    <col min="15370" max="15616" width="9" style="1"/>
    <col min="15617" max="15617" width="17.625" style="1" customWidth="1"/>
    <col min="15618" max="15618" width="29.125" style="1" customWidth="1"/>
    <col min="15619" max="15619" width="19.375" style="1" customWidth="1"/>
    <col min="15620" max="15620" width="9.25" style="1" bestFit="1" customWidth="1"/>
    <col min="15621" max="15621" width="7.375" style="1" bestFit="1" customWidth="1"/>
    <col min="15622" max="15622" width="17.375" style="1" customWidth="1"/>
    <col min="15623" max="15623" width="22.125" style="1" customWidth="1"/>
    <col min="15624" max="15624" width="10.375" style="1" customWidth="1"/>
    <col min="15625" max="15625" width="9" style="1" customWidth="1"/>
    <col min="15626" max="15872" width="9" style="1"/>
    <col min="15873" max="15873" width="17.625" style="1" customWidth="1"/>
    <col min="15874" max="15874" width="29.125" style="1" customWidth="1"/>
    <col min="15875" max="15875" width="19.375" style="1" customWidth="1"/>
    <col min="15876" max="15876" width="9.25" style="1" bestFit="1" customWidth="1"/>
    <col min="15877" max="15877" width="7.375" style="1" bestFit="1" customWidth="1"/>
    <col min="15878" max="15878" width="17.375" style="1" customWidth="1"/>
    <col min="15879" max="15879" width="22.125" style="1" customWidth="1"/>
    <col min="15880" max="15880" width="10.375" style="1" customWidth="1"/>
    <col min="15881" max="15881" width="9" style="1" customWidth="1"/>
    <col min="15882" max="16128" width="9" style="1"/>
    <col min="16129" max="16129" width="17.625" style="1" customWidth="1"/>
    <col min="16130" max="16130" width="29.125" style="1" customWidth="1"/>
    <col min="16131" max="16131" width="19.375" style="1" customWidth="1"/>
    <col min="16132" max="16132" width="9.25" style="1" bestFit="1" customWidth="1"/>
    <col min="16133" max="16133" width="7.375" style="1" bestFit="1" customWidth="1"/>
    <col min="16134" max="16134" width="17.375" style="1" customWidth="1"/>
    <col min="16135" max="16135" width="22.125" style="1" customWidth="1"/>
    <col min="16136" max="16136" width="10.375" style="1" customWidth="1"/>
    <col min="16137" max="16137" width="9" style="1" customWidth="1"/>
    <col min="16138" max="16384" width="9" style="1"/>
  </cols>
  <sheetData>
    <row r="1" spans="1:8" x14ac:dyDescent="0.2">
      <c r="A1" s="1" t="s">
        <v>0</v>
      </c>
      <c r="B1" s="1" t="s">
        <v>196</v>
      </c>
    </row>
    <row r="2" spans="1:8" x14ac:dyDescent="0.2">
      <c r="A2" s="1" t="s">
        <v>2</v>
      </c>
      <c r="B2" s="4">
        <v>42960</v>
      </c>
    </row>
    <row r="3" spans="1:8" x14ac:dyDescent="0.2">
      <c r="A3" s="1" t="s">
        <v>230</v>
      </c>
      <c r="B3" s="5" t="s">
        <v>233</v>
      </c>
    </row>
    <row r="4" spans="1:8" x14ac:dyDescent="0.2">
      <c r="A4" s="81"/>
      <c r="B4" s="82"/>
      <c r="C4" s="82"/>
      <c r="D4" s="82"/>
      <c r="E4" s="82"/>
      <c r="F4" s="82"/>
      <c r="G4" s="83"/>
    </row>
    <row r="5" spans="1:8" ht="51.75" x14ac:dyDescent="0.2">
      <c r="A5" s="6" t="s">
        <v>4</v>
      </c>
      <c r="B5" s="6" t="s">
        <v>5</v>
      </c>
      <c r="C5" s="7" t="s">
        <v>6</v>
      </c>
      <c r="D5" s="8" t="s">
        <v>7</v>
      </c>
      <c r="E5" s="8" t="s">
        <v>8</v>
      </c>
      <c r="F5" s="7" t="s">
        <v>9</v>
      </c>
      <c r="G5" s="6" t="s">
        <v>10</v>
      </c>
    </row>
    <row r="6" spans="1:8" x14ac:dyDescent="0.2">
      <c r="A6" s="9" t="s">
        <v>197</v>
      </c>
      <c r="B6" s="10"/>
      <c r="C6" s="11"/>
      <c r="D6" s="9"/>
      <c r="E6" s="9"/>
      <c r="F6" s="11">
        <f>C6*D6*E6</f>
        <v>0</v>
      </c>
      <c r="G6" s="12"/>
    </row>
    <row r="7" spans="1:8" x14ac:dyDescent="0.2">
      <c r="A7" s="9" t="s">
        <v>198</v>
      </c>
      <c r="B7" s="10"/>
      <c r="C7" s="13"/>
      <c r="D7" s="9"/>
      <c r="E7" s="9"/>
      <c r="F7" s="11">
        <f>C7*D7*E7</f>
        <v>0</v>
      </c>
      <c r="G7" s="12"/>
    </row>
    <row r="8" spans="1:8" x14ac:dyDescent="0.2">
      <c r="A8" s="79" t="s">
        <v>77</v>
      </c>
      <c r="B8" s="80"/>
      <c r="C8" s="14"/>
      <c r="D8" s="15"/>
      <c r="E8" s="15"/>
      <c r="F8" s="14">
        <f>SUM(F6:F7)</f>
        <v>0</v>
      </c>
      <c r="G8" s="16"/>
    </row>
    <row r="9" spans="1:8" s="17" customFormat="1" x14ac:dyDescent="0.2">
      <c r="A9" s="84"/>
      <c r="B9" s="84"/>
      <c r="C9" s="84"/>
      <c r="D9" s="84"/>
      <c r="E9" s="84"/>
      <c r="F9" s="84"/>
      <c r="G9" s="84"/>
    </row>
    <row r="10" spans="1:8" ht="51.75" x14ac:dyDescent="0.2">
      <c r="A10" s="6" t="s">
        <v>199</v>
      </c>
      <c r="B10" s="6" t="s">
        <v>200</v>
      </c>
      <c r="C10" s="7" t="s">
        <v>6</v>
      </c>
      <c r="D10" s="8" t="s">
        <v>7</v>
      </c>
      <c r="E10" s="8" t="s">
        <v>8</v>
      </c>
      <c r="F10" s="7" t="s">
        <v>9</v>
      </c>
      <c r="G10" s="6" t="s">
        <v>10</v>
      </c>
    </row>
    <row r="11" spans="1:8" x14ac:dyDescent="0.2">
      <c r="A11" s="18">
        <v>1</v>
      </c>
      <c r="B11" s="10"/>
      <c r="C11" s="19"/>
      <c r="D11" s="9"/>
      <c r="E11" s="9"/>
      <c r="F11" s="20"/>
      <c r="G11" s="10"/>
    </row>
    <row r="12" spans="1:8" x14ac:dyDescent="0.2">
      <c r="A12" s="18">
        <v>2</v>
      </c>
      <c r="B12" s="10"/>
      <c r="C12" s="19"/>
      <c r="D12" s="9"/>
      <c r="E12" s="9"/>
      <c r="F12" s="20"/>
      <c r="G12" s="10"/>
    </row>
    <row r="13" spans="1:8" x14ac:dyDescent="0.2">
      <c r="A13" s="79" t="s">
        <v>201</v>
      </c>
      <c r="B13" s="80"/>
      <c r="C13" s="14"/>
      <c r="D13" s="15"/>
      <c r="E13" s="15"/>
      <c r="F13" s="14">
        <f>SUM(F11:F12)</f>
        <v>0</v>
      </c>
      <c r="G13" s="16"/>
    </row>
    <row r="14" spans="1:8" x14ac:dyDescent="0.2">
      <c r="A14" s="85" t="s">
        <v>19</v>
      </c>
      <c r="B14" s="85"/>
      <c r="C14" s="85"/>
      <c r="D14" s="85"/>
      <c r="E14" s="85"/>
      <c r="F14" s="85"/>
      <c r="G14" s="85"/>
      <c r="H14" s="21"/>
    </row>
    <row r="15" spans="1:8" x14ac:dyDescent="0.2">
      <c r="A15" s="85"/>
      <c r="B15" s="85"/>
      <c r="C15" s="85"/>
      <c r="D15" s="85"/>
      <c r="E15" s="85"/>
      <c r="F15" s="85"/>
      <c r="G15" s="85"/>
      <c r="H15" s="21"/>
    </row>
    <row r="16" spans="1:8" ht="51.75" x14ac:dyDescent="0.2">
      <c r="A16" s="6" t="s">
        <v>20</v>
      </c>
      <c r="B16" s="6" t="s">
        <v>5</v>
      </c>
      <c r="C16" s="7" t="s">
        <v>6</v>
      </c>
      <c r="D16" s="8" t="s">
        <v>7</v>
      </c>
      <c r="E16" s="8" t="s">
        <v>8</v>
      </c>
      <c r="F16" s="7" t="s">
        <v>9</v>
      </c>
      <c r="G16" s="6" t="s">
        <v>10</v>
      </c>
    </row>
    <row r="17" spans="1:7" x14ac:dyDescent="0.2">
      <c r="A17" s="22">
        <v>1</v>
      </c>
      <c r="B17" s="23"/>
      <c r="C17" s="24"/>
      <c r="D17" s="25"/>
      <c r="E17" s="25"/>
      <c r="F17" s="24"/>
      <c r="G17" s="10"/>
    </row>
    <row r="18" spans="1:7" x14ac:dyDescent="0.2">
      <c r="A18" s="22">
        <v>2</v>
      </c>
      <c r="B18" s="23"/>
      <c r="C18" s="24"/>
      <c r="D18" s="25"/>
      <c r="E18" s="25"/>
      <c r="F18" s="24"/>
      <c r="G18" s="10"/>
    </row>
    <row r="19" spans="1:7" x14ac:dyDescent="0.2">
      <c r="A19" s="79" t="s">
        <v>20</v>
      </c>
      <c r="B19" s="80"/>
      <c r="C19" s="14"/>
      <c r="D19" s="15"/>
      <c r="E19" s="15"/>
      <c r="F19" s="14">
        <f>SUM(F17:F18)</f>
        <v>0</v>
      </c>
      <c r="G19" s="16"/>
    </row>
    <row r="20" spans="1:7" x14ac:dyDescent="0.2">
      <c r="A20" s="41"/>
      <c r="B20" s="41"/>
      <c r="C20" s="26"/>
      <c r="D20" s="27"/>
      <c r="E20" s="27"/>
      <c r="F20" s="26"/>
      <c r="G20" s="41"/>
    </row>
    <row r="21" spans="1:7" ht="51.75" x14ac:dyDescent="0.2">
      <c r="A21" s="6" t="s">
        <v>113</v>
      </c>
      <c r="B21" s="6" t="s">
        <v>5</v>
      </c>
      <c r="C21" s="7" t="s">
        <v>6</v>
      </c>
      <c r="D21" s="8" t="s">
        <v>7</v>
      </c>
      <c r="E21" s="8" t="s">
        <v>8</v>
      </c>
      <c r="F21" s="7" t="s">
        <v>9</v>
      </c>
      <c r="G21" s="6" t="s">
        <v>10</v>
      </c>
    </row>
    <row r="22" spans="1:7" x14ac:dyDescent="0.2">
      <c r="A22" s="28">
        <v>1</v>
      </c>
      <c r="B22" s="29" t="s">
        <v>53</v>
      </c>
      <c r="C22" s="30">
        <v>1000</v>
      </c>
      <c r="D22" s="31">
        <v>1</v>
      </c>
      <c r="E22" s="31">
        <v>1</v>
      </c>
      <c r="F22" s="30">
        <f t="shared" ref="F22:F27" si="0">C22*D22*E22</f>
        <v>1000</v>
      </c>
      <c r="G22" s="10"/>
    </row>
    <row r="23" spans="1:7" x14ac:dyDescent="0.2">
      <c r="A23" s="28">
        <v>2</v>
      </c>
      <c r="B23" s="29" t="s">
        <v>53</v>
      </c>
      <c r="C23" s="30">
        <v>500</v>
      </c>
      <c r="D23" s="31">
        <v>1</v>
      </c>
      <c r="E23" s="31">
        <v>4</v>
      </c>
      <c r="F23" s="30">
        <f t="shared" si="0"/>
        <v>2000</v>
      </c>
      <c r="G23" s="10"/>
    </row>
    <row r="24" spans="1:7" x14ac:dyDescent="0.2">
      <c r="A24" s="28">
        <v>3</v>
      </c>
      <c r="B24" s="29" t="s">
        <v>186</v>
      </c>
      <c r="C24" s="30">
        <v>220</v>
      </c>
      <c r="D24" s="31">
        <v>1</v>
      </c>
      <c r="E24" s="31">
        <v>2</v>
      </c>
      <c r="F24" s="30">
        <f t="shared" si="0"/>
        <v>440</v>
      </c>
      <c r="G24" s="10"/>
    </row>
    <row r="25" spans="1:7" x14ac:dyDescent="0.2">
      <c r="A25" s="28">
        <v>4</v>
      </c>
      <c r="B25" s="29" t="s">
        <v>187</v>
      </c>
      <c r="C25" s="30">
        <v>180</v>
      </c>
      <c r="D25" s="31">
        <v>1</v>
      </c>
      <c r="E25" s="31">
        <v>6</v>
      </c>
      <c r="F25" s="30">
        <f t="shared" si="0"/>
        <v>1080</v>
      </c>
      <c r="G25" s="10"/>
    </row>
    <row r="26" spans="1:7" x14ac:dyDescent="0.2">
      <c r="A26" s="28">
        <v>5</v>
      </c>
      <c r="B26" s="29" t="s">
        <v>26</v>
      </c>
      <c r="C26" s="32">
        <v>7</v>
      </c>
      <c r="D26" s="31">
        <v>1</v>
      </c>
      <c r="E26" s="31">
        <v>5</v>
      </c>
      <c r="F26" s="30">
        <f t="shared" si="0"/>
        <v>35</v>
      </c>
      <c r="G26" s="10"/>
    </row>
    <row r="27" spans="1:7" x14ac:dyDescent="0.2">
      <c r="A27" s="28">
        <v>6</v>
      </c>
      <c r="B27" s="29" t="s">
        <v>202</v>
      </c>
      <c r="C27" s="32">
        <v>700</v>
      </c>
      <c r="D27" s="31">
        <v>1</v>
      </c>
      <c r="E27" s="31">
        <v>2</v>
      </c>
      <c r="F27" s="30">
        <f t="shared" si="0"/>
        <v>1400</v>
      </c>
      <c r="G27" s="10"/>
    </row>
    <row r="28" spans="1:7" x14ac:dyDescent="0.2">
      <c r="A28" s="79" t="s">
        <v>29</v>
      </c>
      <c r="B28" s="80"/>
      <c r="C28" s="14"/>
      <c r="D28" s="15"/>
      <c r="E28" s="15"/>
      <c r="F28" s="33">
        <f>SUM(F22:F27)</f>
        <v>5955</v>
      </c>
      <c r="G28" s="16"/>
    </row>
    <row r="29" spans="1:7" x14ac:dyDescent="0.2">
      <c r="A29" s="41"/>
      <c r="B29" s="41"/>
      <c r="C29" s="26"/>
      <c r="D29" s="27"/>
      <c r="E29" s="27"/>
      <c r="F29" s="26"/>
      <c r="G29" s="41"/>
    </row>
    <row r="30" spans="1:7" ht="51.75" x14ac:dyDescent="0.2">
      <c r="A30" s="6" t="s">
        <v>30</v>
      </c>
      <c r="B30" s="6" t="s">
        <v>5</v>
      </c>
      <c r="C30" s="7" t="s">
        <v>6</v>
      </c>
      <c r="D30" s="8" t="s">
        <v>7</v>
      </c>
      <c r="E30" s="8" t="s">
        <v>8</v>
      </c>
      <c r="F30" s="7" t="s">
        <v>9</v>
      </c>
      <c r="G30" s="6" t="s">
        <v>10</v>
      </c>
    </row>
    <row r="31" spans="1:7" x14ac:dyDescent="0.2">
      <c r="A31" s="28">
        <v>1</v>
      </c>
      <c r="B31" s="34" t="s">
        <v>31</v>
      </c>
      <c r="C31" s="19">
        <f>F19+F8+F13+F28</f>
        <v>5955</v>
      </c>
      <c r="D31" s="31">
        <v>1</v>
      </c>
      <c r="E31" s="38">
        <v>0.09</v>
      </c>
      <c r="F31" s="19">
        <f>C31*D31*E31</f>
        <v>535.94999999999993</v>
      </c>
      <c r="G31" s="34"/>
    </row>
    <row r="32" spans="1:7" x14ac:dyDescent="0.2">
      <c r="A32" s="28">
        <v>2</v>
      </c>
      <c r="B32" s="29" t="s">
        <v>203</v>
      </c>
      <c r="C32" s="13">
        <v>210</v>
      </c>
      <c r="D32" s="31">
        <v>1</v>
      </c>
      <c r="E32" s="31">
        <v>5</v>
      </c>
      <c r="F32" s="19">
        <f>C32*D32*E32</f>
        <v>1050</v>
      </c>
      <c r="G32" s="34"/>
    </row>
    <row r="33" spans="1:7" x14ac:dyDescent="0.2">
      <c r="A33" s="79" t="s">
        <v>32</v>
      </c>
      <c r="B33" s="80"/>
      <c r="C33" s="14"/>
      <c r="D33" s="15"/>
      <c r="E33" s="15"/>
      <c r="F33" s="14">
        <f>SUM(F31:F32)</f>
        <v>1585.9499999999998</v>
      </c>
      <c r="G33" s="16"/>
    </row>
    <row r="34" spans="1:7" x14ac:dyDescent="0.2">
      <c r="A34" s="79" t="s">
        <v>33</v>
      </c>
      <c r="B34" s="79"/>
      <c r="C34" s="14"/>
      <c r="D34" s="15"/>
      <c r="E34" s="15"/>
      <c r="F34" s="14">
        <f>C31+F33</f>
        <v>7540.95</v>
      </c>
      <c r="G34" s="35" t="s">
        <v>34</v>
      </c>
    </row>
  </sheetData>
  <mergeCells count="10">
    <mergeCell ref="A19:B19"/>
    <mergeCell ref="A28:B28"/>
    <mergeCell ref="A33:B33"/>
    <mergeCell ref="A34:B34"/>
    <mergeCell ref="A4:G4"/>
    <mergeCell ref="A8:B8"/>
    <mergeCell ref="A9:G9"/>
    <mergeCell ref="A13:B13"/>
    <mergeCell ref="A14:G14"/>
    <mergeCell ref="A15:G15"/>
  </mergeCells>
  <phoneticPr fontId="2" type="noConversion"/>
  <pageMargins left="0.7" right="0.7" top="0.75" bottom="0.75" header="0.3" footer="0.3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Normal="100" workbookViewId="0">
      <selection activeCell="F12" sqref="F12"/>
    </sheetView>
  </sheetViews>
  <sheetFormatPr defaultRowHeight="17.25" x14ac:dyDescent="0.2"/>
  <cols>
    <col min="1" max="1" width="17.625" style="1" customWidth="1"/>
    <col min="2" max="2" width="26.5" style="1" customWidth="1"/>
    <col min="3" max="3" width="19.375" style="2" customWidth="1"/>
    <col min="4" max="4" width="9.125" style="3" bestFit="1" customWidth="1"/>
    <col min="5" max="5" width="6.5" style="3" bestFit="1" customWidth="1"/>
    <col min="6" max="6" width="17.375" style="2" customWidth="1"/>
    <col min="7" max="8" width="16" style="1" hidden="1" customWidth="1"/>
    <col min="9" max="9" width="8.125" style="1" hidden="1" customWidth="1"/>
    <col min="10" max="10" width="10.125" style="1" hidden="1" customWidth="1"/>
    <col min="11" max="13" width="18.125" style="1" hidden="1" customWidth="1"/>
    <col min="14" max="14" width="19.75" style="1" customWidth="1"/>
    <col min="15" max="15" width="10.375" style="1" customWidth="1"/>
    <col min="16" max="16" width="9" style="1" customWidth="1"/>
    <col min="17" max="256" width="9" style="1"/>
    <col min="257" max="257" width="17.625" style="1" customWidth="1"/>
    <col min="258" max="258" width="26.5" style="1" customWidth="1"/>
    <col min="259" max="259" width="19.375" style="1" customWidth="1"/>
    <col min="260" max="260" width="9.125" style="1" bestFit="1" customWidth="1"/>
    <col min="261" max="261" width="6.5" style="1" bestFit="1" customWidth="1"/>
    <col min="262" max="262" width="17.375" style="1" customWidth="1"/>
    <col min="263" max="269" width="0" style="1" hidden="1" customWidth="1"/>
    <col min="270" max="270" width="19.75" style="1" customWidth="1"/>
    <col min="271" max="271" width="10.375" style="1" customWidth="1"/>
    <col min="272" max="272" width="9" style="1" customWidth="1"/>
    <col min="273" max="512" width="9" style="1"/>
    <col min="513" max="513" width="17.625" style="1" customWidth="1"/>
    <col min="514" max="514" width="26.5" style="1" customWidth="1"/>
    <col min="515" max="515" width="19.375" style="1" customWidth="1"/>
    <col min="516" max="516" width="9.125" style="1" bestFit="1" customWidth="1"/>
    <col min="517" max="517" width="6.5" style="1" bestFit="1" customWidth="1"/>
    <col min="518" max="518" width="17.375" style="1" customWidth="1"/>
    <col min="519" max="525" width="0" style="1" hidden="1" customWidth="1"/>
    <col min="526" max="526" width="19.75" style="1" customWidth="1"/>
    <col min="527" max="527" width="10.375" style="1" customWidth="1"/>
    <col min="528" max="528" width="9" style="1" customWidth="1"/>
    <col min="529" max="768" width="9" style="1"/>
    <col min="769" max="769" width="17.625" style="1" customWidth="1"/>
    <col min="770" max="770" width="26.5" style="1" customWidth="1"/>
    <col min="771" max="771" width="19.375" style="1" customWidth="1"/>
    <col min="772" max="772" width="9.125" style="1" bestFit="1" customWidth="1"/>
    <col min="773" max="773" width="6.5" style="1" bestFit="1" customWidth="1"/>
    <col min="774" max="774" width="17.375" style="1" customWidth="1"/>
    <col min="775" max="781" width="0" style="1" hidden="1" customWidth="1"/>
    <col min="782" max="782" width="19.75" style="1" customWidth="1"/>
    <col min="783" max="783" width="10.375" style="1" customWidth="1"/>
    <col min="784" max="784" width="9" style="1" customWidth="1"/>
    <col min="785" max="1024" width="9" style="1"/>
    <col min="1025" max="1025" width="17.625" style="1" customWidth="1"/>
    <col min="1026" max="1026" width="26.5" style="1" customWidth="1"/>
    <col min="1027" max="1027" width="19.375" style="1" customWidth="1"/>
    <col min="1028" max="1028" width="9.125" style="1" bestFit="1" customWidth="1"/>
    <col min="1029" max="1029" width="6.5" style="1" bestFit="1" customWidth="1"/>
    <col min="1030" max="1030" width="17.375" style="1" customWidth="1"/>
    <col min="1031" max="1037" width="0" style="1" hidden="1" customWidth="1"/>
    <col min="1038" max="1038" width="19.75" style="1" customWidth="1"/>
    <col min="1039" max="1039" width="10.375" style="1" customWidth="1"/>
    <col min="1040" max="1040" width="9" style="1" customWidth="1"/>
    <col min="1041" max="1280" width="9" style="1"/>
    <col min="1281" max="1281" width="17.625" style="1" customWidth="1"/>
    <col min="1282" max="1282" width="26.5" style="1" customWidth="1"/>
    <col min="1283" max="1283" width="19.375" style="1" customWidth="1"/>
    <col min="1284" max="1284" width="9.125" style="1" bestFit="1" customWidth="1"/>
    <col min="1285" max="1285" width="6.5" style="1" bestFit="1" customWidth="1"/>
    <col min="1286" max="1286" width="17.375" style="1" customWidth="1"/>
    <col min="1287" max="1293" width="0" style="1" hidden="1" customWidth="1"/>
    <col min="1294" max="1294" width="19.75" style="1" customWidth="1"/>
    <col min="1295" max="1295" width="10.375" style="1" customWidth="1"/>
    <col min="1296" max="1296" width="9" style="1" customWidth="1"/>
    <col min="1297" max="1536" width="9" style="1"/>
    <col min="1537" max="1537" width="17.625" style="1" customWidth="1"/>
    <col min="1538" max="1538" width="26.5" style="1" customWidth="1"/>
    <col min="1539" max="1539" width="19.375" style="1" customWidth="1"/>
    <col min="1540" max="1540" width="9.125" style="1" bestFit="1" customWidth="1"/>
    <col min="1541" max="1541" width="6.5" style="1" bestFit="1" customWidth="1"/>
    <col min="1542" max="1542" width="17.375" style="1" customWidth="1"/>
    <col min="1543" max="1549" width="0" style="1" hidden="1" customWidth="1"/>
    <col min="1550" max="1550" width="19.75" style="1" customWidth="1"/>
    <col min="1551" max="1551" width="10.375" style="1" customWidth="1"/>
    <col min="1552" max="1552" width="9" style="1" customWidth="1"/>
    <col min="1553" max="1792" width="9" style="1"/>
    <col min="1793" max="1793" width="17.625" style="1" customWidth="1"/>
    <col min="1794" max="1794" width="26.5" style="1" customWidth="1"/>
    <col min="1795" max="1795" width="19.375" style="1" customWidth="1"/>
    <col min="1796" max="1796" width="9.125" style="1" bestFit="1" customWidth="1"/>
    <col min="1797" max="1797" width="6.5" style="1" bestFit="1" customWidth="1"/>
    <col min="1798" max="1798" width="17.375" style="1" customWidth="1"/>
    <col min="1799" max="1805" width="0" style="1" hidden="1" customWidth="1"/>
    <col min="1806" max="1806" width="19.75" style="1" customWidth="1"/>
    <col min="1807" max="1807" width="10.375" style="1" customWidth="1"/>
    <col min="1808" max="1808" width="9" style="1" customWidth="1"/>
    <col min="1809" max="2048" width="9" style="1"/>
    <col min="2049" max="2049" width="17.625" style="1" customWidth="1"/>
    <col min="2050" max="2050" width="26.5" style="1" customWidth="1"/>
    <col min="2051" max="2051" width="19.375" style="1" customWidth="1"/>
    <col min="2052" max="2052" width="9.125" style="1" bestFit="1" customWidth="1"/>
    <col min="2053" max="2053" width="6.5" style="1" bestFit="1" customWidth="1"/>
    <col min="2054" max="2054" width="17.375" style="1" customWidth="1"/>
    <col min="2055" max="2061" width="0" style="1" hidden="1" customWidth="1"/>
    <col min="2062" max="2062" width="19.75" style="1" customWidth="1"/>
    <col min="2063" max="2063" width="10.375" style="1" customWidth="1"/>
    <col min="2064" max="2064" width="9" style="1" customWidth="1"/>
    <col min="2065" max="2304" width="9" style="1"/>
    <col min="2305" max="2305" width="17.625" style="1" customWidth="1"/>
    <col min="2306" max="2306" width="26.5" style="1" customWidth="1"/>
    <col min="2307" max="2307" width="19.375" style="1" customWidth="1"/>
    <col min="2308" max="2308" width="9.125" style="1" bestFit="1" customWidth="1"/>
    <col min="2309" max="2309" width="6.5" style="1" bestFit="1" customWidth="1"/>
    <col min="2310" max="2310" width="17.375" style="1" customWidth="1"/>
    <col min="2311" max="2317" width="0" style="1" hidden="1" customWidth="1"/>
    <col min="2318" max="2318" width="19.75" style="1" customWidth="1"/>
    <col min="2319" max="2319" width="10.375" style="1" customWidth="1"/>
    <col min="2320" max="2320" width="9" style="1" customWidth="1"/>
    <col min="2321" max="2560" width="9" style="1"/>
    <col min="2561" max="2561" width="17.625" style="1" customWidth="1"/>
    <col min="2562" max="2562" width="26.5" style="1" customWidth="1"/>
    <col min="2563" max="2563" width="19.375" style="1" customWidth="1"/>
    <col min="2564" max="2564" width="9.125" style="1" bestFit="1" customWidth="1"/>
    <col min="2565" max="2565" width="6.5" style="1" bestFit="1" customWidth="1"/>
    <col min="2566" max="2566" width="17.375" style="1" customWidth="1"/>
    <col min="2567" max="2573" width="0" style="1" hidden="1" customWidth="1"/>
    <col min="2574" max="2574" width="19.75" style="1" customWidth="1"/>
    <col min="2575" max="2575" width="10.375" style="1" customWidth="1"/>
    <col min="2576" max="2576" width="9" style="1" customWidth="1"/>
    <col min="2577" max="2816" width="9" style="1"/>
    <col min="2817" max="2817" width="17.625" style="1" customWidth="1"/>
    <col min="2818" max="2818" width="26.5" style="1" customWidth="1"/>
    <col min="2819" max="2819" width="19.375" style="1" customWidth="1"/>
    <col min="2820" max="2820" width="9.125" style="1" bestFit="1" customWidth="1"/>
    <col min="2821" max="2821" width="6.5" style="1" bestFit="1" customWidth="1"/>
    <col min="2822" max="2822" width="17.375" style="1" customWidth="1"/>
    <col min="2823" max="2829" width="0" style="1" hidden="1" customWidth="1"/>
    <col min="2830" max="2830" width="19.75" style="1" customWidth="1"/>
    <col min="2831" max="2831" width="10.375" style="1" customWidth="1"/>
    <col min="2832" max="2832" width="9" style="1" customWidth="1"/>
    <col min="2833" max="3072" width="9" style="1"/>
    <col min="3073" max="3073" width="17.625" style="1" customWidth="1"/>
    <col min="3074" max="3074" width="26.5" style="1" customWidth="1"/>
    <col min="3075" max="3075" width="19.375" style="1" customWidth="1"/>
    <col min="3076" max="3076" width="9.125" style="1" bestFit="1" customWidth="1"/>
    <col min="3077" max="3077" width="6.5" style="1" bestFit="1" customWidth="1"/>
    <col min="3078" max="3078" width="17.375" style="1" customWidth="1"/>
    <col min="3079" max="3085" width="0" style="1" hidden="1" customWidth="1"/>
    <col min="3086" max="3086" width="19.75" style="1" customWidth="1"/>
    <col min="3087" max="3087" width="10.375" style="1" customWidth="1"/>
    <col min="3088" max="3088" width="9" style="1" customWidth="1"/>
    <col min="3089" max="3328" width="9" style="1"/>
    <col min="3329" max="3329" width="17.625" style="1" customWidth="1"/>
    <col min="3330" max="3330" width="26.5" style="1" customWidth="1"/>
    <col min="3331" max="3331" width="19.375" style="1" customWidth="1"/>
    <col min="3332" max="3332" width="9.125" style="1" bestFit="1" customWidth="1"/>
    <col min="3333" max="3333" width="6.5" style="1" bestFit="1" customWidth="1"/>
    <col min="3334" max="3334" width="17.375" style="1" customWidth="1"/>
    <col min="3335" max="3341" width="0" style="1" hidden="1" customWidth="1"/>
    <col min="3342" max="3342" width="19.75" style="1" customWidth="1"/>
    <col min="3343" max="3343" width="10.375" style="1" customWidth="1"/>
    <col min="3344" max="3344" width="9" style="1" customWidth="1"/>
    <col min="3345" max="3584" width="9" style="1"/>
    <col min="3585" max="3585" width="17.625" style="1" customWidth="1"/>
    <col min="3586" max="3586" width="26.5" style="1" customWidth="1"/>
    <col min="3587" max="3587" width="19.375" style="1" customWidth="1"/>
    <col min="3588" max="3588" width="9.125" style="1" bestFit="1" customWidth="1"/>
    <col min="3589" max="3589" width="6.5" style="1" bestFit="1" customWidth="1"/>
    <col min="3590" max="3590" width="17.375" style="1" customWidth="1"/>
    <col min="3591" max="3597" width="0" style="1" hidden="1" customWidth="1"/>
    <col min="3598" max="3598" width="19.75" style="1" customWidth="1"/>
    <col min="3599" max="3599" width="10.375" style="1" customWidth="1"/>
    <col min="3600" max="3600" width="9" style="1" customWidth="1"/>
    <col min="3601" max="3840" width="9" style="1"/>
    <col min="3841" max="3841" width="17.625" style="1" customWidth="1"/>
    <col min="3842" max="3842" width="26.5" style="1" customWidth="1"/>
    <col min="3843" max="3843" width="19.375" style="1" customWidth="1"/>
    <col min="3844" max="3844" width="9.125" style="1" bestFit="1" customWidth="1"/>
    <col min="3845" max="3845" width="6.5" style="1" bestFit="1" customWidth="1"/>
    <col min="3846" max="3846" width="17.375" style="1" customWidth="1"/>
    <col min="3847" max="3853" width="0" style="1" hidden="1" customWidth="1"/>
    <col min="3854" max="3854" width="19.75" style="1" customWidth="1"/>
    <col min="3855" max="3855" width="10.375" style="1" customWidth="1"/>
    <col min="3856" max="3856" width="9" style="1" customWidth="1"/>
    <col min="3857" max="4096" width="9" style="1"/>
    <col min="4097" max="4097" width="17.625" style="1" customWidth="1"/>
    <col min="4098" max="4098" width="26.5" style="1" customWidth="1"/>
    <col min="4099" max="4099" width="19.375" style="1" customWidth="1"/>
    <col min="4100" max="4100" width="9.125" style="1" bestFit="1" customWidth="1"/>
    <col min="4101" max="4101" width="6.5" style="1" bestFit="1" customWidth="1"/>
    <col min="4102" max="4102" width="17.375" style="1" customWidth="1"/>
    <col min="4103" max="4109" width="0" style="1" hidden="1" customWidth="1"/>
    <col min="4110" max="4110" width="19.75" style="1" customWidth="1"/>
    <col min="4111" max="4111" width="10.375" style="1" customWidth="1"/>
    <col min="4112" max="4112" width="9" style="1" customWidth="1"/>
    <col min="4113" max="4352" width="9" style="1"/>
    <col min="4353" max="4353" width="17.625" style="1" customWidth="1"/>
    <col min="4354" max="4354" width="26.5" style="1" customWidth="1"/>
    <col min="4355" max="4355" width="19.375" style="1" customWidth="1"/>
    <col min="4356" max="4356" width="9.125" style="1" bestFit="1" customWidth="1"/>
    <col min="4357" max="4357" width="6.5" style="1" bestFit="1" customWidth="1"/>
    <col min="4358" max="4358" width="17.375" style="1" customWidth="1"/>
    <col min="4359" max="4365" width="0" style="1" hidden="1" customWidth="1"/>
    <col min="4366" max="4366" width="19.75" style="1" customWidth="1"/>
    <col min="4367" max="4367" width="10.375" style="1" customWidth="1"/>
    <col min="4368" max="4368" width="9" style="1" customWidth="1"/>
    <col min="4369" max="4608" width="9" style="1"/>
    <col min="4609" max="4609" width="17.625" style="1" customWidth="1"/>
    <col min="4610" max="4610" width="26.5" style="1" customWidth="1"/>
    <col min="4611" max="4611" width="19.375" style="1" customWidth="1"/>
    <col min="4612" max="4612" width="9.125" style="1" bestFit="1" customWidth="1"/>
    <col min="4613" max="4613" width="6.5" style="1" bestFit="1" customWidth="1"/>
    <col min="4614" max="4614" width="17.375" style="1" customWidth="1"/>
    <col min="4615" max="4621" width="0" style="1" hidden="1" customWidth="1"/>
    <col min="4622" max="4622" width="19.75" style="1" customWidth="1"/>
    <col min="4623" max="4623" width="10.375" style="1" customWidth="1"/>
    <col min="4624" max="4624" width="9" style="1" customWidth="1"/>
    <col min="4625" max="4864" width="9" style="1"/>
    <col min="4865" max="4865" width="17.625" style="1" customWidth="1"/>
    <col min="4866" max="4866" width="26.5" style="1" customWidth="1"/>
    <col min="4867" max="4867" width="19.375" style="1" customWidth="1"/>
    <col min="4868" max="4868" width="9.125" style="1" bestFit="1" customWidth="1"/>
    <col min="4869" max="4869" width="6.5" style="1" bestFit="1" customWidth="1"/>
    <col min="4870" max="4870" width="17.375" style="1" customWidth="1"/>
    <col min="4871" max="4877" width="0" style="1" hidden="1" customWidth="1"/>
    <col min="4878" max="4878" width="19.75" style="1" customWidth="1"/>
    <col min="4879" max="4879" width="10.375" style="1" customWidth="1"/>
    <col min="4880" max="4880" width="9" style="1" customWidth="1"/>
    <col min="4881" max="5120" width="9" style="1"/>
    <col min="5121" max="5121" width="17.625" style="1" customWidth="1"/>
    <col min="5122" max="5122" width="26.5" style="1" customWidth="1"/>
    <col min="5123" max="5123" width="19.375" style="1" customWidth="1"/>
    <col min="5124" max="5124" width="9.125" style="1" bestFit="1" customWidth="1"/>
    <col min="5125" max="5125" width="6.5" style="1" bestFit="1" customWidth="1"/>
    <col min="5126" max="5126" width="17.375" style="1" customWidth="1"/>
    <col min="5127" max="5133" width="0" style="1" hidden="1" customWidth="1"/>
    <col min="5134" max="5134" width="19.75" style="1" customWidth="1"/>
    <col min="5135" max="5135" width="10.375" style="1" customWidth="1"/>
    <col min="5136" max="5136" width="9" style="1" customWidth="1"/>
    <col min="5137" max="5376" width="9" style="1"/>
    <col min="5377" max="5377" width="17.625" style="1" customWidth="1"/>
    <col min="5378" max="5378" width="26.5" style="1" customWidth="1"/>
    <col min="5379" max="5379" width="19.375" style="1" customWidth="1"/>
    <col min="5380" max="5380" width="9.125" style="1" bestFit="1" customWidth="1"/>
    <col min="5381" max="5381" width="6.5" style="1" bestFit="1" customWidth="1"/>
    <col min="5382" max="5382" width="17.375" style="1" customWidth="1"/>
    <col min="5383" max="5389" width="0" style="1" hidden="1" customWidth="1"/>
    <col min="5390" max="5390" width="19.75" style="1" customWidth="1"/>
    <col min="5391" max="5391" width="10.375" style="1" customWidth="1"/>
    <col min="5392" max="5392" width="9" style="1" customWidth="1"/>
    <col min="5393" max="5632" width="9" style="1"/>
    <col min="5633" max="5633" width="17.625" style="1" customWidth="1"/>
    <col min="5634" max="5634" width="26.5" style="1" customWidth="1"/>
    <col min="5635" max="5635" width="19.375" style="1" customWidth="1"/>
    <col min="5636" max="5636" width="9.125" style="1" bestFit="1" customWidth="1"/>
    <col min="5637" max="5637" width="6.5" style="1" bestFit="1" customWidth="1"/>
    <col min="5638" max="5638" width="17.375" style="1" customWidth="1"/>
    <col min="5639" max="5645" width="0" style="1" hidden="1" customWidth="1"/>
    <col min="5646" max="5646" width="19.75" style="1" customWidth="1"/>
    <col min="5647" max="5647" width="10.375" style="1" customWidth="1"/>
    <col min="5648" max="5648" width="9" style="1" customWidth="1"/>
    <col min="5649" max="5888" width="9" style="1"/>
    <col min="5889" max="5889" width="17.625" style="1" customWidth="1"/>
    <col min="5890" max="5890" width="26.5" style="1" customWidth="1"/>
    <col min="5891" max="5891" width="19.375" style="1" customWidth="1"/>
    <col min="5892" max="5892" width="9.125" style="1" bestFit="1" customWidth="1"/>
    <col min="5893" max="5893" width="6.5" style="1" bestFit="1" customWidth="1"/>
    <col min="5894" max="5894" width="17.375" style="1" customWidth="1"/>
    <col min="5895" max="5901" width="0" style="1" hidden="1" customWidth="1"/>
    <col min="5902" max="5902" width="19.75" style="1" customWidth="1"/>
    <col min="5903" max="5903" width="10.375" style="1" customWidth="1"/>
    <col min="5904" max="5904" width="9" style="1" customWidth="1"/>
    <col min="5905" max="6144" width="9" style="1"/>
    <col min="6145" max="6145" width="17.625" style="1" customWidth="1"/>
    <col min="6146" max="6146" width="26.5" style="1" customWidth="1"/>
    <col min="6147" max="6147" width="19.375" style="1" customWidth="1"/>
    <col min="6148" max="6148" width="9.125" style="1" bestFit="1" customWidth="1"/>
    <col min="6149" max="6149" width="6.5" style="1" bestFit="1" customWidth="1"/>
    <col min="6150" max="6150" width="17.375" style="1" customWidth="1"/>
    <col min="6151" max="6157" width="0" style="1" hidden="1" customWidth="1"/>
    <col min="6158" max="6158" width="19.75" style="1" customWidth="1"/>
    <col min="6159" max="6159" width="10.375" style="1" customWidth="1"/>
    <col min="6160" max="6160" width="9" style="1" customWidth="1"/>
    <col min="6161" max="6400" width="9" style="1"/>
    <col min="6401" max="6401" width="17.625" style="1" customWidth="1"/>
    <col min="6402" max="6402" width="26.5" style="1" customWidth="1"/>
    <col min="6403" max="6403" width="19.375" style="1" customWidth="1"/>
    <col min="6404" max="6404" width="9.125" style="1" bestFit="1" customWidth="1"/>
    <col min="6405" max="6405" width="6.5" style="1" bestFit="1" customWidth="1"/>
    <col min="6406" max="6406" width="17.375" style="1" customWidth="1"/>
    <col min="6407" max="6413" width="0" style="1" hidden="1" customWidth="1"/>
    <col min="6414" max="6414" width="19.75" style="1" customWidth="1"/>
    <col min="6415" max="6415" width="10.375" style="1" customWidth="1"/>
    <col min="6416" max="6416" width="9" style="1" customWidth="1"/>
    <col min="6417" max="6656" width="9" style="1"/>
    <col min="6657" max="6657" width="17.625" style="1" customWidth="1"/>
    <col min="6658" max="6658" width="26.5" style="1" customWidth="1"/>
    <col min="6659" max="6659" width="19.375" style="1" customWidth="1"/>
    <col min="6660" max="6660" width="9.125" style="1" bestFit="1" customWidth="1"/>
    <col min="6661" max="6661" width="6.5" style="1" bestFit="1" customWidth="1"/>
    <col min="6662" max="6662" width="17.375" style="1" customWidth="1"/>
    <col min="6663" max="6669" width="0" style="1" hidden="1" customWidth="1"/>
    <col min="6670" max="6670" width="19.75" style="1" customWidth="1"/>
    <col min="6671" max="6671" width="10.375" style="1" customWidth="1"/>
    <col min="6672" max="6672" width="9" style="1" customWidth="1"/>
    <col min="6673" max="6912" width="9" style="1"/>
    <col min="6913" max="6913" width="17.625" style="1" customWidth="1"/>
    <col min="6914" max="6914" width="26.5" style="1" customWidth="1"/>
    <col min="6915" max="6915" width="19.375" style="1" customWidth="1"/>
    <col min="6916" max="6916" width="9.125" style="1" bestFit="1" customWidth="1"/>
    <col min="6917" max="6917" width="6.5" style="1" bestFit="1" customWidth="1"/>
    <col min="6918" max="6918" width="17.375" style="1" customWidth="1"/>
    <col min="6919" max="6925" width="0" style="1" hidden="1" customWidth="1"/>
    <col min="6926" max="6926" width="19.75" style="1" customWidth="1"/>
    <col min="6927" max="6927" width="10.375" style="1" customWidth="1"/>
    <col min="6928" max="6928" width="9" style="1" customWidth="1"/>
    <col min="6929" max="7168" width="9" style="1"/>
    <col min="7169" max="7169" width="17.625" style="1" customWidth="1"/>
    <col min="7170" max="7170" width="26.5" style="1" customWidth="1"/>
    <col min="7171" max="7171" width="19.375" style="1" customWidth="1"/>
    <col min="7172" max="7172" width="9.125" style="1" bestFit="1" customWidth="1"/>
    <col min="7173" max="7173" width="6.5" style="1" bestFit="1" customWidth="1"/>
    <col min="7174" max="7174" width="17.375" style="1" customWidth="1"/>
    <col min="7175" max="7181" width="0" style="1" hidden="1" customWidth="1"/>
    <col min="7182" max="7182" width="19.75" style="1" customWidth="1"/>
    <col min="7183" max="7183" width="10.375" style="1" customWidth="1"/>
    <col min="7184" max="7184" width="9" style="1" customWidth="1"/>
    <col min="7185" max="7424" width="9" style="1"/>
    <col min="7425" max="7425" width="17.625" style="1" customWidth="1"/>
    <col min="7426" max="7426" width="26.5" style="1" customWidth="1"/>
    <col min="7427" max="7427" width="19.375" style="1" customWidth="1"/>
    <col min="7428" max="7428" width="9.125" style="1" bestFit="1" customWidth="1"/>
    <col min="7429" max="7429" width="6.5" style="1" bestFit="1" customWidth="1"/>
    <col min="7430" max="7430" width="17.375" style="1" customWidth="1"/>
    <col min="7431" max="7437" width="0" style="1" hidden="1" customWidth="1"/>
    <col min="7438" max="7438" width="19.75" style="1" customWidth="1"/>
    <col min="7439" max="7439" width="10.375" style="1" customWidth="1"/>
    <col min="7440" max="7440" width="9" style="1" customWidth="1"/>
    <col min="7441" max="7680" width="9" style="1"/>
    <col min="7681" max="7681" width="17.625" style="1" customWidth="1"/>
    <col min="7682" max="7682" width="26.5" style="1" customWidth="1"/>
    <col min="7683" max="7683" width="19.375" style="1" customWidth="1"/>
    <col min="7684" max="7684" width="9.125" style="1" bestFit="1" customWidth="1"/>
    <col min="7685" max="7685" width="6.5" style="1" bestFit="1" customWidth="1"/>
    <col min="7686" max="7686" width="17.375" style="1" customWidth="1"/>
    <col min="7687" max="7693" width="0" style="1" hidden="1" customWidth="1"/>
    <col min="7694" max="7694" width="19.75" style="1" customWidth="1"/>
    <col min="7695" max="7695" width="10.375" style="1" customWidth="1"/>
    <col min="7696" max="7696" width="9" style="1" customWidth="1"/>
    <col min="7697" max="7936" width="9" style="1"/>
    <col min="7937" max="7937" width="17.625" style="1" customWidth="1"/>
    <col min="7938" max="7938" width="26.5" style="1" customWidth="1"/>
    <col min="7939" max="7939" width="19.375" style="1" customWidth="1"/>
    <col min="7940" max="7940" width="9.125" style="1" bestFit="1" customWidth="1"/>
    <col min="7941" max="7941" width="6.5" style="1" bestFit="1" customWidth="1"/>
    <col min="7942" max="7942" width="17.375" style="1" customWidth="1"/>
    <col min="7943" max="7949" width="0" style="1" hidden="1" customWidth="1"/>
    <col min="7950" max="7950" width="19.75" style="1" customWidth="1"/>
    <col min="7951" max="7951" width="10.375" style="1" customWidth="1"/>
    <col min="7952" max="7952" width="9" style="1" customWidth="1"/>
    <col min="7953" max="8192" width="9" style="1"/>
    <col min="8193" max="8193" width="17.625" style="1" customWidth="1"/>
    <col min="8194" max="8194" width="26.5" style="1" customWidth="1"/>
    <col min="8195" max="8195" width="19.375" style="1" customWidth="1"/>
    <col min="8196" max="8196" width="9.125" style="1" bestFit="1" customWidth="1"/>
    <col min="8197" max="8197" width="6.5" style="1" bestFit="1" customWidth="1"/>
    <col min="8198" max="8198" width="17.375" style="1" customWidth="1"/>
    <col min="8199" max="8205" width="0" style="1" hidden="1" customWidth="1"/>
    <col min="8206" max="8206" width="19.75" style="1" customWidth="1"/>
    <col min="8207" max="8207" width="10.375" style="1" customWidth="1"/>
    <col min="8208" max="8208" width="9" style="1" customWidth="1"/>
    <col min="8209" max="8448" width="9" style="1"/>
    <col min="8449" max="8449" width="17.625" style="1" customWidth="1"/>
    <col min="8450" max="8450" width="26.5" style="1" customWidth="1"/>
    <col min="8451" max="8451" width="19.375" style="1" customWidth="1"/>
    <col min="8452" max="8452" width="9.125" style="1" bestFit="1" customWidth="1"/>
    <col min="8453" max="8453" width="6.5" style="1" bestFit="1" customWidth="1"/>
    <col min="8454" max="8454" width="17.375" style="1" customWidth="1"/>
    <col min="8455" max="8461" width="0" style="1" hidden="1" customWidth="1"/>
    <col min="8462" max="8462" width="19.75" style="1" customWidth="1"/>
    <col min="8463" max="8463" width="10.375" style="1" customWidth="1"/>
    <col min="8464" max="8464" width="9" style="1" customWidth="1"/>
    <col min="8465" max="8704" width="9" style="1"/>
    <col min="8705" max="8705" width="17.625" style="1" customWidth="1"/>
    <col min="8706" max="8706" width="26.5" style="1" customWidth="1"/>
    <col min="8707" max="8707" width="19.375" style="1" customWidth="1"/>
    <col min="8708" max="8708" width="9.125" style="1" bestFit="1" customWidth="1"/>
    <col min="8709" max="8709" width="6.5" style="1" bestFit="1" customWidth="1"/>
    <col min="8710" max="8710" width="17.375" style="1" customWidth="1"/>
    <col min="8711" max="8717" width="0" style="1" hidden="1" customWidth="1"/>
    <col min="8718" max="8718" width="19.75" style="1" customWidth="1"/>
    <col min="8719" max="8719" width="10.375" style="1" customWidth="1"/>
    <col min="8720" max="8720" width="9" style="1" customWidth="1"/>
    <col min="8721" max="8960" width="9" style="1"/>
    <col min="8961" max="8961" width="17.625" style="1" customWidth="1"/>
    <col min="8962" max="8962" width="26.5" style="1" customWidth="1"/>
    <col min="8963" max="8963" width="19.375" style="1" customWidth="1"/>
    <col min="8964" max="8964" width="9.125" style="1" bestFit="1" customWidth="1"/>
    <col min="8965" max="8965" width="6.5" style="1" bestFit="1" customWidth="1"/>
    <col min="8966" max="8966" width="17.375" style="1" customWidth="1"/>
    <col min="8967" max="8973" width="0" style="1" hidden="1" customWidth="1"/>
    <col min="8974" max="8974" width="19.75" style="1" customWidth="1"/>
    <col min="8975" max="8975" width="10.375" style="1" customWidth="1"/>
    <col min="8976" max="8976" width="9" style="1" customWidth="1"/>
    <col min="8977" max="9216" width="9" style="1"/>
    <col min="9217" max="9217" width="17.625" style="1" customWidth="1"/>
    <col min="9218" max="9218" width="26.5" style="1" customWidth="1"/>
    <col min="9219" max="9219" width="19.375" style="1" customWidth="1"/>
    <col min="9220" max="9220" width="9.125" style="1" bestFit="1" customWidth="1"/>
    <col min="9221" max="9221" width="6.5" style="1" bestFit="1" customWidth="1"/>
    <col min="9222" max="9222" width="17.375" style="1" customWidth="1"/>
    <col min="9223" max="9229" width="0" style="1" hidden="1" customWidth="1"/>
    <col min="9230" max="9230" width="19.75" style="1" customWidth="1"/>
    <col min="9231" max="9231" width="10.375" style="1" customWidth="1"/>
    <col min="9232" max="9232" width="9" style="1" customWidth="1"/>
    <col min="9233" max="9472" width="9" style="1"/>
    <col min="9473" max="9473" width="17.625" style="1" customWidth="1"/>
    <col min="9474" max="9474" width="26.5" style="1" customWidth="1"/>
    <col min="9475" max="9475" width="19.375" style="1" customWidth="1"/>
    <col min="9476" max="9476" width="9.125" style="1" bestFit="1" customWidth="1"/>
    <col min="9477" max="9477" width="6.5" style="1" bestFit="1" customWidth="1"/>
    <col min="9478" max="9478" width="17.375" style="1" customWidth="1"/>
    <col min="9479" max="9485" width="0" style="1" hidden="1" customWidth="1"/>
    <col min="9486" max="9486" width="19.75" style="1" customWidth="1"/>
    <col min="9487" max="9487" width="10.375" style="1" customWidth="1"/>
    <col min="9488" max="9488" width="9" style="1" customWidth="1"/>
    <col min="9489" max="9728" width="9" style="1"/>
    <col min="9729" max="9729" width="17.625" style="1" customWidth="1"/>
    <col min="9730" max="9730" width="26.5" style="1" customWidth="1"/>
    <col min="9731" max="9731" width="19.375" style="1" customWidth="1"/>
    <col min="9732" max="9732" width="9.125" style="1" bestFit="1" customWidth="1"/>
    <col min="9733" max="9733" width="6.5" style="1" bestFit="1" customWidth="1"/>
    <col min="9734" max="9734" width="17.375" style="1" customWidth="1"/>
    <col min="9735" max="9741" width="0" style="1" hidden="1" customWidth="1"/>
    <col min="9742" max="9742" width="19.75" style="1" customWidth="1"/>
    <col min="9743" max="9743" width="10.375" style="1" customWidth="1"/>
    <col min="9744" max="9744" width="9" style="1" customWidth="1"/>
    <col min="9745" max="9984" width="9" style="1"/>
    <col min="9985" max="9985" width="17.625" style="1" customWidth="1"/>
    <col min="9986" max="9986" width="26.5" style="1" customWidth="1"/>
    <col min="9987" max="9987" width="19.375" style="1" customWidth="1"/>
    <col min="9988" max="9988" width="9.125" style="1" bestFit="1" customWidth="1"/>
    <col min="9989" max="9989" width="6.5" style="1" bestFit="1" customWidth="1"/>
    <col min="9990" max="9990" width="17.375" style="1" customWidth="1"/>
    <col min="9991" max="9997" width="0" style="1" hidden="1" customWidth="1"/>
    <col min="9998" max="9998" width="19.75" style="1" customWidth="1"/>
    <col min="9999" max="9999" width="10.375" style="1" customWidth="1"/>
    <col min="10000" max="10000" width="9" style="1" customWidth="1"/>
    <col min="10001" max="10240" width="9" style="1"/>
    <col min="10241" max="10241" width="17.625" style="1" customWidth="1"/>
    <col min="10242" max="10242" width="26.5" style="1" customWidth="1"/>
    <col min="10243" max="10243" width="19.375" style="1" customWidth="1"/>
    <col min="10244" max="10244" width="9.125" style="1" bestFit="1" customWidth="1"/>
    <col min="10245" max="10245" width="6.5" style="1" bestFit="1" customWidth="1"/>
    <col min="10246" max="10246" width="17.375" style="1" customWidth="1"/>
    <col min="10247" max="10253" width="0" style="1" hidden="1" customWidth="1"/>
    <col min="10254" max="10254" width="19.75" style="1" customWidth="1"/>
    <col min="10255" max="10255" width="10.375" style="1" customWidth="1"/>
    <col min="10256" max="10256" width="9" style="1" customWidth="1"/>
    <col min="10257" max="10496" width="9" style="1"/>
    <col min="10497" max="10497" width="17.625" style="1" customWidth="1"/>
    <col min="10498" max="10498" width="26.5" style="1" customWidth="1"/>
    <col min="10499" max="10499" width="19.375" style="1" customWidth="1"/>
    <col min="10500" max="10500" width="9.125" style="1" bestFit="1" customWidth="1"/>
    <col min="10501" max="10501" width="6.5" style="1" bestFit="1" customWidth="1"/>
    <col min="10502" max="10502" width="17.375" style="1" customWidth="1"/>
    <col min="10503" max="10509" width="0" style="1" hidden="1" customWidth="1"/>
    <col min="10510" max="10510" width="19.75" style="1" customWidth="1"/>
    <col min="10511" max="10511" width="10.375" style="1" customWidth="1"/>
    <col min="10512" max="10512" width="9" style="1" customWidth="1"/>
    <col min="10513" max="10752" width="9" style="1"/>
    <col min="10753" max="10753" width="17.625" style="1" customWidth="1"/>
    <col min="10754" max="10754" width="26.5" style="1" customWidth="1"/>
    <col min="10755" max="10755" width="19.375" style="1" customWidth="1"/>
    <col min="10756" max="10756" width="9.125" style="1" bestFit="1" customWidth="1"/>
    <col min="10757" max="10757" width="6.5" style="1" bestFit="1" customWidth="1"/>
    <col min="10758" max="10758" width="17.375" style="1" customWidth="1"/>
    <col min="10759" max="10765" width="0" style="1" hidden="1" customWidth="1"/>
    <col min="10766" max="10766" width="19.75" style="1" customWidth="1"/>
    <col min="10767" max="10767" width="10.375" style="1" customWidth="1"/>
    <col min="10768" max="10768" width="9" style="1" customWidth="1"/>
    <col min="10769" max="11008" width="9" style="1"/>
    <col min="11009" max="11009" width="17.625" style="1" customWidth="1"/>
    <col min="11010" max="11010" width="26.5" style="1" customWidth="1"/>
    <col min="11011" max="11011" width="19.375" style="1" customWidth="1"/>
    <col min="11012" max="11012" width="9.125" style="1" bestFit="1" customWidth="1"/>
    <col min="11013" max="11013" width="6.5" style="1" bestFit="1" customWidth="1"/>
    <col min="11014" max="11014" width="17.375" style="1" customWidth="1"/>
    <col min="11015" max="11021" width="0" style="1" hidden="1" customWidth="1"/>
    <col min="11022" max="11022" width="19.75" style="1" customWidth="1"/>
    <col min="11023" max="11023" width="10.375" style="1" customWidth="1"/>
    <col min="11024" max="11024" width="9" style="1" customWidth="1"/>
    <col min="11025" max="11264" width="9" style="1"/>
    <col min="11265" max="11265" width="17.625" style="1" customWidth="1"/>
    <col min="11266" max="11266" width="26.5" style="1" customWidth="1"/>
    <col min="11267" max="11267" width="19.375" style="1" customWidth="1"/>
    <col min="11268" max="11268" width="9.125" style="1" bestFit="1" customWidth="1"/>
    <col min="11269" max="11269" width="6.5" style="1" bestFit="1" customWidth="1"/>
    <col min="11270" max="11270" width="17.375" style="1" customWidth="1"/>
    <col min="11271" max="11277" width="0" style="1" hidden="1" customWidth="1"/>
    <col min="11278" max="11278" width="19.75" style="1" customWidth="1"/>
    <col min="11279" max="11279" width="10.375" style="1" customWidth="1"/>
    <col min="11280" max="11280" width="9" style="1" customWidth="1"/>
    <col min="11281" max="11520" width="9" style="1"/>
    <col min="11521" max="11521" width="17.625" style="1" customWidth="1"/>
    <col min="11522" max="11522" width="26.5" style="1" customWidth="1"/>
    <col min="11523" max="11523" width="19.375" style="1" customWidth="1"/>
    <col min="11524" max="11524" width="9.125" style="1" bestFit="1" customWidth="1"/>
    <col min="11525" max="11525" width="6.5" style="1" bestFit="1" customWidth="1"/>
    <col min="11526" max="11526" width="17.375" style="1" customWidth="1"/>
    <col min="11527" max="11533" width="0" style="1" hidden="1" customWidth="1"/>
    <col min="11534" max="11534" width="19.75" style="1" customWidth="1"/>
    <col min="11535" max="11535" width="10.375" style="1" customWidth="1"/>
    <col min="11536" max="11536" width="9" style="1" customWidth="1"/>
    <col min="11537" max="11776" width="9" style="1"/>
    <col min="11777" max="11777" width="17.625" style="1" customWidth="1"/>
    <col min="11778" max="11778" width="26.5" style="1" customWidth="1"/>
    <col min="11779" max="11779" width="19.375" style="1" customWidth="1"/>
    <col min="11780" max="11780" width="9.125" style="1" bestFit="1" customWidth="1"/>
    <col min="11781" max="11781" width="6.5" style="1" bestFit="1" customWidth="1"/>
    <col min="11782" max="11782" width="17.375" style="1" customWidth="1"/>
    <col min="11783" max="11789" width="0" style="1" hidden="1" customWidth="1"/>
    <col min="11790" max="11790" width="19.75" style="1" customWidth="1"/>
    <col min="11791" max="11791" width="10.375" style="1" customWidth="1"/>
    <col min="11792" max="11792" width="9" style="1" customWidth="1"/>
    <col min="11793" max="12032" width="9" style="1"/>
    <col min="12033" max="12033" width="17.625" style="1" customWidth="1"/>
    <col min="12034" max="12034" width="26.5" style="1" customWidth="1"/>
    <col min="12035" max="12035" width="19.375" style="1" customWidth="1"/>
    <col min="12036" max="12036" width="9.125" style="1" bestFit="1" customWidth="1"/>
    <col min="12037" max="12037" width="6.5" style="1" bestFit="1" customWidth="1"/>
    <col min="12038" max="12038" width="17.375" style="1" customWidth="1"/>
    <col min="12039" max="12045" width="0" style="1" hidden="1" customWidth="1"/>
    <col min="12046" max="12046" width="19.75" style="1" customWidth="1"/>
    <col min="12047" max="12047" width="10.375" style="1" customWidth="1"/>
    <col min="12048" max="12048" width="9" style="1" customWidth="1"/>
    <col min="12049" max="12288" width="9" style="1"/>
    <col min="12289" max="12289" width="17.625" style="1" customWidth="1"/>
    <col min="12290" max="12290" width="26.5" style="1" customWidth="1"/>
    <col min="12291" max="12291" width="19.375" style="1" customWidth="1"/>
    <col min="12292" max="12292" width="9.125" style="1" bestFit="1" customWidth="1"/>
    <col min="12293" max="12293" width="6.5" style="1" bestFit="1" customWidth="1"/>
    <col min="12294" max="12294" width="17.375" style="1" customWidth="1"/>
    <col min="12295" max="12301" width="0" style="1" hidden="1" customWidth="1"/>
    <col min="12302" max="12302" width="19.75" style="1" customWidth="1"/>
    <col min="12303" max="12303" width="10.375" style="1" customWidth="1"/>
    <col min="12304" max="12304" width="9" style="1" customWidth="1"/>
    <col min="12305" max="12544" width="9" style="1"/>
    <col min="12545" max="12545" width="17.625" style="1" customWidth="1"/>
    <col min="12546" max="12546" width="26.5" style="1" customWidth="1"/>
    <col min="12547" max="12547" width="19.375" style="1" customWidth="1"/>
    <col min="12548" max="12548" width="9.125" style="1" bestFit="1" customWidth="1"/>
    <col min="12549" max="12549" width="6.5" style="1" bestFit="1" customWidth="1"/>
    <col min="12550" max="12550" width="17.375" style="1" customWidth="1"/>
    <col min="12551" max="12557" width="0" style="1" hidden="1" customWidth="1"/>
    <col min="12558" max="12558" width="19.75" style="1" customWidth="1"/>
    <col min="12559" max="12559" width="10.375" style="1" customWidth="1"/>
    <col min="12560" max="12560" width="9" style="1" customWidth="1"/>
    <col min="12561" max="12800" width="9" style="1"/>
    <col min="12801" max="12801" width="17.625" style="1" customWidth="1"/>
    <col min="12802" max="12802" width="26.5" style="1" customWidth="1"/>
    <col min="12803" max="12803" width="19.375" style="1" customWidth="1"/>
    <col min="12804" max="12804" width="9.125" style="1" bestFit="1" customWidth="1"/>
    <col min="12805" max="12805" width="6.5" style="1" bestFit="1" customWidth="1"/>
    <col min="12806" max="12806" width="17.375" style="1" customWidth="1"/>
    <col min="12807" max="12813" width="0" style="1" hidden="1" customWidth="1"/>
    <col min="12814" max="12814" width="19.75" style="1" customWidth="1"/>
    <col min="12815" max="12815" width="10.375" style="1" customWidth="1"/>
    <col min="12816" max="12816" width="9" style="1" customWidth="1"/>
    <col min="12817" max="13056" width="9" style="1"/>
    <col min="13057" max="13057" width="17.625" style="1" customWidth="1"/>
    <col min="13058" max="13058" width="26.5" style="1" customWidth="1"/>
    <col min="13059" max="13059" width="19.375" style="1" customWidth="1"/>
    <col min="13060" max="13060" width="9.125" style="1" bestFit="1" customWidth="1"/>
    <col min="13061" max="13061" width="6.5" style="1" bestFit="1" customWidth="1"/>
    <col min="13062" max="13062" width="17.375" style="1" customWidth="1"/>
    <col min="13063" max="13069" width="0" style="1" hidden="1" customWidth="1"/>
    <col min="13070" max="13070" width="19.75" style="1" customWidth="1"/>
    <col min="13071" max="13071" width="10.375" style="1" customWidth="1"/>
    <col min="13072" max="13072" width="9" style="1" customWidth="1"/>
    <col min="13073" max="13312" width="9" style="1"/>
    <col min="13313" max="13313" width="17.625" style="1" customWidth="1"/>
    <col min="13314" max="13314" width="26.5" style="1" customWidth="1"/>
    <col min="13315" max="13315" width="19.375" style="1" customWidth="1"/>
    <col min="13316" max="13316" width="9.125" style="1" bestFit="1" customWidth="1"/>
    <col min="13317" max="13317" width="6.5" style="1" bestFit="1" customWidth="1"/>
    <col min="13318" max="13318" width="17.375" style="1" customWidth="1"/>
    <col min="13319" max="13325" width="0" style="1" hidden="1" customWidth="1"/>
    <col min="13326" max="13326" width="19.75" style="1" customWidth="1"/>
    <col min="13327" max="13327" width="10.375" style="1" customWidth="1"/>
    <col min="13328" max="13328" width="9" style="1" customWidth="1"/>
    <col min="13329" max="13568" width="9" style="1"/>
    <col min="13569" max="13569" width="17.625" style="1" customWidth="1"/>
    <col min="13570" max="13570" width="26.5" style="1" customWidth="1"/>
    <col min="13571" max="13571" width="19.375" style="1" customWidth="1"/>
    <col min="13572" max="13572" width="9.125" style="1" bestFit="1" customWidth="1"/>
    <col min="13573" max="13573" width="6.5" style="1" bestFit="1" customWidth="1"/>
    <col min="13574" max="13574" width="17.375" style="1" customWidth="1"/>
    <col min="13575" max="13581" width="0" style="1" hidden="1" customWidth="1"/>
    <col min="13582" max="13582" width="19.75" style="1" customWidth="1"/>
    <col min="13583" max="13583" width="10.375" style="1" customWidth="1"/>
    <col min="13584" max="13584" width="9" style="1" customWidth="1"/>
    <col min="13585" max="13824" width="9" style="1"/>
    <col min="13825" max="13825" width="17.625" style="1" customWidth="1"/>
    <col min="13826" max="13826" width="26.5" style="1" customWidth="1"/>
    <col min="13827" max="13827" width="19.375" style="1" customWidth="1"/>
    <col min="13828" max="13828" width="9.125" style="1" bestFit="1" customWidth="1"/>
    <col min="13829" max="13829" width="6.5" style="1" bestFit="1" customWidth="1"/>
    <col min="13830" max="13830" width="17.375" style="1" customWidth="1"/>
    <col min="13831" max="13837" width="0" style="1" hidden="1" customWidth="1"/>
    <col min="13838" max="13838" width="19.75" style="1" customWidth="1"/>
    <col min="13839" max="13839" width="10.375" style="1" customWidth="1"/>
    <col min="13840" max="13840" width="9" style="1" customWidth="1"/>
    <col min="13841" max="14080" width="9" style="1"/>
    <col min="14081" max="14081" width="17.625" style="1" customWidth="1"/>
    <col min="14082" max="14082" width="26.5" style="1" customWidth="1"/>
    <col min="14083" max="14083" width="19.375" style="1" customWidth="1"/>
    <col min="14084" max="14084" width="9.125" style="1" bestFit="1" customWidth="1"/>
    <col min="14085" max="14085" width="6.5" style="1" bestFit="1" customWidth="1"/>
    <col min="14086" max="14086" width="17.375" style="1" customWidth="1"/>
    <col min="14087" max="14093" width="0" style="1" hidden="1" customWidth="1"/>
    <col min="14094" max="14094" width="19.75" style="1" customWidth="1"/>
    <col min="14095" max="14095" width="10.375" style="1" customWidth="1"/>
    <col min="14096" max="14096" width="9" style="1" customWidth="1"/>
    <col min="14097" max="14336" width="9" style="1"/>
    <col min="14337" max="14337" width="17.625" style="1" customWidth="1"/>
    <col min="14338" max="14338" width="26.5" style="1" customWidth="1"/>
    <col min="14339" max="14339" width="19.375" style="1" customWidth="1"/>
    <col min="14340" max="14340" width="9.125" style="1" bestFit="1" customWidth="1"/>
    <col min="14341" max="14341" width="6.5" style="1" bestFit="1" customWidth="1"/>
    <col min="14342" max="14342" width="17.375" style="1" customWidth="1"/>
    <col min="14343" max="14349" width="0" style="1" hidden="1" customWidth="1"/>
    <col min="14350" max="14350" width="19.75" style="1" customWidth="1"/>
    <col min="14351" max="14351" width="10.375" style="1" customWidth="1"/>
    <col min="14352" max="14352" width="9" style="1" customWidth="1"/>
    <col min="14353" max="14592" width="9" style="1"/>
    <col min="14593" max="14593" width="17.625" style="1" customWidth="1"/>
    <col min="14594" max="14594" width="26.5" style="1" customWidth="1"/>
    <col min="14595" max="14595" width="19.375" style="1" customWidth="1"/>
    <col min="14596" max="14596" width="9.125" style="1" bestFit="1" customWidth="1"/>
    <col min="14597" max="14597" width="6.5" style="1" bestFit="1" customWidth="1"/>
    <col min="14598" max="14598" width="17.375" style="1" customWidth="1"/>
    <col min="14599" max="14605" width="0" style="1" hidden="1" customWidth="1"/>
    <col min="14606" max="14606" width="19.75" style="1" customWidth="1"/>
    <col min="14607" max="14607" width="10.375" style="1" customWidth="1"/>
    <col min="14608" max="14608" width="9" style="1" customWidth="1"/>
    <col min="14609" max="14848" width="9" style="1"/>
    <col min="14849" max="14849" width="17.625" style="1" customWidth="1"/>
    <col min="14850" max="14850" width="26.5" style="1" customWidth="1"/>
    <col min="14851" max="14851" width="19.375" style="1" customWidth="1"/>
    <col min="14852" max="14852" width="9.125" style="1" bestFit="1" customWidth="1"/>
    <col min="14853" max="14853" width="6.5" style="1" bestFit="1" customWidth="1"/>
    <col min="14854" max="14854" width="17.375" style="1" customWidth="1"/>
    <col min="14855" max="14861" width="0" style="1" hidden="1" customWidth="1"/>
    <col min="14862" max="14862" width="19.75" style="1" customWidth="1"/>
    <col min="14863" max="14863" width="10.375" style="1" customWidth="1"/>
    <col min="14864" max="14864" width="9" style="1" customWidth="1"/>
    <col min="14865" max="15104" width="9" style="1"/>
    <col min="15105" max="15105" width="17.625" style="1" customWidth="1"/>
    <col min="15106" max="15106" width="26.5" style="1" customWidth="1"/>
    <col min="15107" max="15107" width="19.375" style="1" customWidth="1"/>
    <col min="15108" max="15108" width="9.125" style="1" bestFit="1" customWidth="1"/>
    <col min="15109" max="15109" width="6.5" style="1" bestFit="1" customWidth="1"/>
    <col min="15110" max="15110" width="17.375" style="1" customWidth="1"/>
    <col min="15111" max="15117" width="0" style="1" hidden="1" customWidth="1"/>
    <col min="15118" max="15118" width="19.75" style="1" customWidth="1"/>
    <col min="15119" max="15119" width="10.375" style="1" customWidth="1"/>
    <col min="15120" max="15120" width="9" style="1" customWidth="1"/>
    <col min="15121" max="15360" width="9" style="1"/>
    <col min="15361" max="15361" width="17.625" style="1" customWidth="1"/>
    <col min="15362" max="15362" width="26.5" style="1" customWidth="1"/>
    <col min="15363" max="15363" width="19.375" style="1" customWidth="1"/>
    <col min="15364" max="15364" width="9.125" style="1" bestFit="1" customWidth="1"/>
    <col min="15365" max="15365" width="6.5" style="1" bestFit="1" customWidth="1"/>
    <col min="15366" max="15366" width="17.375" style="1" customWidth="1"/>
    <col min="15367" max="15373" width="0" style="1" hidden="1" customWidth="1"/>
    <col min="15374" max="15374" width="19.75" style="1" customWidth="1"/>
    <col min="15375" max="15375" width="10.375" style="1" customWidth="1"/>
    <col min="15376" max="15376" width="9" style="1" customWidth="1"/>
    <col min="15377" max="15616" width="9" style="1"/>
    <col min="15617" max="15617" width="17.625" style="1" customWidth="1"/>
    <col min="15618" max="15618" width="26.5" style="1" customWidth="1"/>
    <col min="15619" max="15619" width="19.375" style="1" customWidth="1"/>
    <col min="15620" max="15620" width="9.125" style="1" bestFit="1" customWidth="1"/>
    <col min="15621" max="15621" width="6.5" style="1" bestFit="1" customWidth="1"/>
    <col min="15622" max="15622" width="17.375" style="1" customWidth="1"/>
    <col min="15623" max="15629" width="0" style="1" hidden="1" customWidth="1"/>
    <col min="15630" max="15630" width="19.75" style="1" customWidth="1"/>
    <col min="15631" max="15631" width="10.375" style="1" customWidth="1"/>
    <col min="15632" max="15632" width="9" style="1" customWidth="1"/>
    <col min="15633" max="15872" width="9" style="1"/>
    <col min="15873" max="15873" width="17.625" style="1" customWidth="1"/>
    <col min="15874" max="15874" width="26.5" style="1" customWidth="1"/>
    <col min="15875" max="15875" width="19.375" style="1" customWidth="1"/>
    <col min="15876" max="15876" width="9.125" style="1" bestFit="1" customWidth="1"/>
    <col min="15877" max="15877" width="6.5" style="1" bestFit="1" customWidth="1"/>
    <col min="15878" max="15878" width="17.375" style="1" customWidth="1"/>
    <col min="15879" max="15885" width="0" style="1" hidden="1" customWidth="1"/>
    <col min="15886" max="15886" width="19.75" style="1" customWidth="1"/>
    <col min="15887" max="15887" width="10.375" style="1" customWidth="1"/>
    <col min="15888" max="15888" width="9" style="1" customWidth="1"/>
    <col min="15889" max="16128" width="9" style="1"/>
    <col min="16129" max="16129" width="17.625" style="1" customWidth="1"/>
    <col min="16130" max="16130" width="26.5" style="1" customWidth="1"/>
    <col min="16131" max="16131" width="19.375" style="1" customWidth="1"/>
    <col min="16132" max="16132" width="9.125" style="1" bestFit="1" customWidth="1"/>
    <col min="16133" max="16133" width="6.5" style="1" bestFit="1" customWidth="1"/>
    <col min="16134" max="16134" width="17.375" style="1" customWidth="1"/>
    <col min="16135" max="16141" width="0" style="1" hidden="1" customWidth="1"/>
    <col min="16142" max="16142" width="19.75" style="1" customWidth="1"/>
    <col min="16143" max="16143" width="10.375" style="1" customWidth="1"/>
    <col min="16144" max="16144" width="9" style="1" customWidth="1"/>
    <col min="16145" max="16384" width="9" style="1"/>
  </cols>
  <sheetData>
    <row r="1" spans="1:14" x14ac:dyDescent="0.2">
      <c r="A1" s="1" t="s">
        <v>0</v>
      </c>
      <c r="B1" s="1" t="s">
        <v>209</v>
      </c>
    </row>
    <row r="2" spans="1:14" x14ac:dyDescent="0.2">
      <c r="A2" s="1" t="s">
        <v>2</v>
      </c>
      <c r="B2" s="5" t="s">
        <v>229</v>
      </c>
    </row>
    <row r="3" spans="1:14" x14ac:dyDescent="0.2">
      <c r="A3" s="1" t="s">
        <v>3</v>
      </c>
      <c r="B3" s="1" t="s">
        <v>259</v>
      </c>
    </row>
    <row r="5" spans="1:14" ht="51.75" x14ac:dyDescent="0.2">
      <c r="A5" s="6" t="s">
        <v>4</v>
      </c>
      <c r="B5" s="6" t="s">
        <v>5</v>
      </c>
      <c r="C5" s="7" t="s">
        <v>6</v>
      </c>
      <c r="D5" s="8" t="s">
        <v>7</v>
      </c>
      <c r="E5" s="8" t="s">
        <v>8</v>
      </c>
      <c r="F5" s="7" t="s">
        <v>9</v>
      </c>
      <c r="G5" s="53" t="s">
        <v>6</v>
      </c>
      <c r="H5" s="53" t="s">
        <v>210</v>
      </c>
      <c r="I5" s="54" t="s">
        <v>7</v>
      </c>
      <c r="J5" s="54" t="s">
        <v>8</v>
      </c>
      <c r="K5" s="53" t="s">
        <v>9</v>
      </c>
      <c r="L5" s="53" t="s">
        <v>211</v>
      </c>
      <c r="M5" s="53" t="s">
        <v>212</v>
      </c>
      <c r="N5" s="6" t="s">
        <v>10</v>
      </c>
    </row>
    <row r="6" spans="1:14" x14ac:dyDescent="0.2">
      <c r="A6" s="9" t="s">
        <v>197</v>
      </c>
      <c r="B6" s="10" t="s">
        <v>224</v>
      </c>
      <c r="C6" s="11">
        <v>550</v>
      </c>
      <c r="D6" s="55">
        <v>2</v>
      </c>
      <c r="E6" s="55">
        <v>14</v>
      </c>
      <c r="F6" s="11">
        <f>C6*D6*E6</f>
        <v>15400</v>
      </c>
      <c r="G6" s="56"/>
      <c r="H6" s="56"/>
      <c r="I6" s="57"/>
      <c r="J6" s="57"/>
      <c r="K6" s="58"/>
      <c r="L6" s="58"/>
      <c r="M6" s="59"/>
      <c r="N6" s="12" t="s">
        <v>258</v>
      </c>
    </row>
    <row r="7" spans="1:14" x14ac:dyDescent="0.2">
      <c r="A7" s="9" t="s">
        <v>198</v>
      </c>
      <c r="B7" s="10" t="s">
        <v>224</v>
      </c>
      <c r="C7" s="11">
        <v>550</v>
      </c>
      <c r="D7" s="55">
        <v>1</v>
      </c>
      <c r="E7" s="55">
        <v>1</v>
      </c>
      <c r="F7" s="11">
        <f>C7*D7*E7</f>
        <v>550</v>
      </c>
      <c r="G7" s="56"/>
      <c r="H7" s="56"/>
      <c r="I7" s="57"/>
      <c r="J7" s="57"/>
      <c r="K7" s="58"/>
      <c r="L7" s="58"/>
      <c r="M7" s="59"/>
      <c r="N7" s="12" t="s">
        <v>257</v>
      </c>
    </row>
    <row r="8" spans="1:14" x14ac:dyDescent="0.2">
      <c r="A8" s="79" t="s">
        <v>77</v>
      </c>
      <c r="B8" s="80"/>
      <c r="C8" s="14"/>
      <c r="D8" s="15"/>
      <c r="E8" s="15"/>
      <c r="F8" s="14">
        <f>SUM(F6:F7)</f>
        <v>15950</v>
      </c>
      <c r="G8" s="16"/>
      <c r="H8" s="16"/>
      <c r="I8" s="16"/>
      <c r="J8" s="16"/>
      <c r="K8" s="60">
        <f>SUM(K6:K7)</f>
        <v>0</v>
      </c>
      <c r="L8" s="60"/>
      <c r="M8" s="16">
        <f>K8-F8</f>
        <v>-15950</v>
      </c>
      <c r="N8" s="16"/>
    </row>
    <row r="9" spans="1:14" s="17" customFormat="1" x14ac:dyDescent="0.2">
      <c r="A9" s="88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90"/>
    </row>
    <row r="10" spans="1:14" ht="51.75" x14ac:dyDescent="0.2">
      <c r="A10" s="6" t="s">
        <v>213</v>
      </c>
      <c r="B10" s="6" t="s">
        <v>5</v>
      </c>
      <c r="C10" s="7" t="s">
        <v>6</v>
      </c>
      <c r="D10" s="42" t="s">
        <v>7</v>
      </c>
      <c r="E10" s="8" t="s">
        <v>8</v>
      </c>
      <c r="F10" s="7" t="s">
        <v>9</v>
      </c>
      <c r="G10" s="53" t="s">
        <v>6</v>
      </c>
      <c r="H10" s="53" t="s">
        <v>210</v>
      </c>
      <c r="I10" s="54" t="s">
        <v>7</v>
      </c>
      <c r="J10" s="54" t="s">
        <v>8</v>
      </c>
      <c r="K10" s="53" t="s">
        <v>9</v>
      </c>
      <c r="L10" s="53" t="s">
        <v>211</v>
      </c>
      <c r="M10" s="53" t="s">
        <v>212</v>
      </c>
      <c r="N10" s="6" t="s">
        <v>10</v>
      </c>
    </row>
    <row r="11" spans="1:14" x14ac:dyDescent="0.2">
      <c r="A11" s="18">
        <v>1</v>
      </c>
      <c r="B11" s="10" t="s">
        <v>225</v>
      </c>
      <c r="C11" s="19">
        <v>100</v>
      </c>
      <c r="D11" s="9" t="s">
        <v>227</v>
      </c>
      <c r="E11" s="9" t="s">
        <v>264</v>
      </c>
      <c r="F11" s="20">
        <f>C11*D11*E11</f>
        <v>2800</v>
      </c>
      <c r="G11" s="61"/>
      <c r="H11" s="61"/>
      <c r="I11" s="61"/>
      <c r="J11" s="61"/>
      <c r="K11" s="58"/>
      <c r="L11" s="58"/>
      <c r="M11" s="11"/>
      <c r="N11" s="12"/>
    </row>
    <row r="12" spans="1:14" x14ac:dyDescent="0.2">
      <c r="A12" s="18">
        <v>2</v>
      </c>
      <c r="B12" s="10" t="s">
        <v>226</v>
      </c>
      <c r="C12" s="19">
        <v>100</v>
      </c>
      <c r="D12" s="9" t="s">
        <v>227</v>
      </c>
      <c r="E12" s="9" t="s">
        <v>264</v>
      </c>
      <c r="F12" s="20">
        <f>C12*D12*E12</f>
        <v>2800</v>
      </c>
      <c r="G12" s="61"/>
      <c r="H12" s="61"/>
      <c r="I12" s="61"/>
      <c r="J12" s="61"/>
      <c r="K12" s="58"/>
      <c r="L12" s="58"/>
      <c r="M12" s="11"/>
      <c r="N12" s="12"/>
    </row>
    <row r="13" spans="1:14" x14ac:dyDescent="0.2">
      <c r="A13" s="79" t="s">
        <v>82</v>
      </c>
      <c r="B13" s="80"/>
      <c r="C13" s="14"/>
      <c r="D13" s="15"/>
      <c r="E13" s="15"/>
      <c r="F13" s="14">
        <f>SUM(F11:F12)</f>
        <v>5600</v>
      </c>
      <c r="G13" s="16"/>
      <c r="H13" s="16"/>
      <c r="I13" s="16"/>
      <c r="J13" s="16"/>
      <c r="K13" s="16">
        <f>SUM(K11:K12)</f>
        <v>0</v>
      </c>
      <c r="L13" s="16"/>
      <c r="M13" s="16">
        <f>K13-F13</f>
        <v>-5600</v>
      </c>
      <c r="N13" s="16"/>
    </row>
    <row r="14" spans="1:14" x14ac:dyDescent="0.2">
      <c r="A14" s="91" t="s">
        <v>214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3"/>
    </row>
    <row r="15" spans="1:14" x14ac:dyDescent="0.2">
      <c r="A15" s="94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83"/>
    </row>
    <row r="16" spans="1:14" ht="51.75" x14ac:dyDescent="0.2">
      <c r="A16" s="6" t="s">
        <v>215</v>
      </c>
      <c r="B16" s="6" t="s">
        <v>5</v>
      </c>
      <c r="C16" s="7" t="s">
        <v>6</v>
      </c>
      <c r="D16" s="42" t="s">
        <v>7</v>
      </c>
      <c r="E16" s="8" t="s">
        <v>8</v>
      </c>
      <c r="F16" s="7" t="s">
        <v>9</v>
      </c>
      <c r="G16" s="53" t="s">
        <v>6</v>
      </c>
      <c r="H16" s="53" t="s">
        <v>210</v>
      </c>
      <c r="I16" s="54" t="s">
        <v>7</v>
      </c>
      <c r="J16" s="54" t="s">
        <v>8</v>
      </c>
      <c r="K16" s="53" t="s">
        <v>9</v>
      </c>
      <c r="L16" s="53" t="s">
        <v>211</v>
      </c>
      <c r="M16" s="53" t="s">
        <v>212</v>
      </c>
      <c r="N16" s="6" t="s">
        <v>10</v>
      </c>
    </row>
    <row r="17" spans="1:15" x14ac:dyDescent="0.2">
      <c r="A17" s="22">
        <v>1</v>
      </c>
      <c r="B17" s="23"/>
      <c r="C17" s="43"/>
      <c r="D17" s="44"/>
      <c r="E17" s="44"/>
      <c r="F17" s="43">
        <f>C17*D17*E17</f>
        <v>0</v>
      </c>
      <c r="G17" s="43">
        <f t="shared" ref="G17:M17" si="0">D17*E17*F17</f>
        <v>0</v>
      </c>
      <c r="H17" s="43">
        <f t="shared" si="0"/>
        <v>0</v>
      </c>
      <c r="I17" s="43">
        <f t="shared" si="0"/>
        <v>0</v>
      </c>
      <c r="J17" s="43">
        <f t="shared" si="0"/>
        <v>0</v>
      </c>
      <c r="K17" s="43">
        <f t="shared" si="0"/>
        <v>0</v>
      </c>
      <c r="L17" s="43">
        <f t="shared" si="0"/>
        <v>0</v>
      </c>
      <c r="M17" s="43">
        <f t="shared" si="0"/>
        <v>0</v>
      </c>
      <c r="N17" s="62"/>
      <c r="O17" s="21"/>
    </row>
    <row r="18" spans="1:15" x14ac:dyDescent="0.2">
      <c r="A18" s="22">
        <v>2</v>
      </c>
      <c r="B18" s="23"/>
      <c r="C18" s="43"/>
      <c r="D18" s="44"/>
      <c r="E18" s="44"/>
      <c r="F18" s="43">
        <f>C18*D18*E18</f>
        <v>0</v>
      </c>
      <c r="G18" s="63"/>
      <c r="H18" s="63"/>
      <c r="I18" s="64"/>
      <c r="J18" s="57"/>
      <c r="K18" s="58"/>
      <c r="L18" s="58"/>
      <c r="M18" s="59"/>
      <c r="N18" s="62"/>
      <c r="O18" s="21"/>
    </row>
    <row r="19" spans="1:15" x14ac:dyDescent="0.2">
      <c r="A19" s="79" t="s">
        <v>20</v>
      </c>
      <c r="B19" s="80"/>
      <c r="C19" s="14"/>
      <c r="D19" s="15"/>
      <c r="E19" s="15"/>
      <c r="F19" s="14">
        <f>SUM(F17:F18)</f>
        <v>0</v>
      </c>
      <c r="G19" s="16"/>
      <c r="H19" s="16"/>
      <c r="I19" s="16"/>
      <c r="J19" s="16"/>
      <c r="K19" s="60">
        <f>SUM(K17:K17)</f>
        <v>0</v>
      </c>
      <c r="L19" s="60"/>
      <c r="M19" s="16">
        <f>K19-F19</f>
        <v>0</v>
      </c>
      <c r="N19" s="16"/>
    </row>
    <row r="20" spans="1:15" x14ac:dyDescent="0.2">
      <c r="A20" s="45"/>
      <c r="B20" s="46"/>
      <c r="C20" s="47"/>
      <c r="D20" s="48"/>
      <c r="E20" s="48"/>
      <c r="F20" s="47"/>
      <c r="G20" s="46"/>
      <c r="H20" s="46"/>
      <c r="I20" s="46"/>
      <c r="J20" s="46"/>
      <c r="K20" s="46"/>
      <c r="L20" s="46"/>
      <c r="M20" s="46"/>
      <c r="N20" s="40"/>
    </row>
    <row r="21" spans="1:15" ht="51.75" x14ac:dyDescent="0.2">
      <c r="A21" s="6" t="s">
        <v>113</v>
      </c>
      <c r="B21" s="6" t="s">
        <v>5</v>
      </c>
      <c r="C21" s="7" t="s">
        <v>6</v>
      </c>
      <c r="D21" s="8" t="s">
        <v>7</v>
      </c>
      <c r="E21" s="8" t="s">
        <v>8</v>
      </c>
      <c r="F21" s="7" t="s">
        <v>9</v>
      </c>
      <c r="G21" s="53" t="s">
        <v>6</v>
      </c>
      <c r="H21" s="53" t="s">
        <v>210</v>
      </c>
      <c r="I21" s="54" t="s">
        <v>7</v>
      </c>
      <c r="J21" s="54" t="s">
        <v>8</v>
      </c>
      <c r="K21" s="53" t="s">
        <v>9</v>
      </c>
      <c r="L21" s="53" t="s">
        <v>211</v>
      </c>
      <c r="M21" s="53" t="s">
        <v>212</v>
      </c>
      <c r="N21" s="6" t="s">
        <v>10</v>
      </c>
    </row>
    <row r="22" spans="1:15" x14ac:dyDescent="0.2">
      <c r="A22" s="28">
        <v>1</v>
      </c>
      <c r="B22" s="29" t="s">
        <v>228</v>
      </c>
      <c r="C22" s="30">
        <v>300</v>
      </c>
      <c r="D22" s="65">
        <v>2</v>
      </c>
      <c r="E22" s="65">
        <v>10</v>
      </c>
      <c r="F22" s="66">
        <f>C22*D22*E22</f>
        <v>6000</v>
      </c>
      <c r="G22" s="58"/>
      <c r="H22" s="58"/>
      <c r="I22" s="57"/>
      <c r="J22" s="57"/>
      <c r="K22" s="58"/>
      <c r="L22" s="58"/>
      <c r="M22" s="59"/>
      <c r="N22" s="10"/>
    </row>
    <row r="23" spans="1:15" x14ac:dyDescent="0.2">
      <c r="A23" s="28">
        <v>2</v>
      </c>
      <c r="B23" s="29" t="s">
        <v>127</v>
      </c>
      <c r="C23" s="50">
        <v>45710</v>
      </c>
      <c r="D23" s="49">
        <v>1</v>
      </c>
      <c r="E23" s="49">
        <v>1</v>
      </c>
      <c r="F23" s="66">
        <f t="shared" ref="F23:F26" si="1">C23*D23*E23</f>
        <v>45710</v>
      </c>
      <c r="G23" s="58"/>
      <c r="H23" s="58"/>
      <c r="I23" s="57"/>
      <c r="J23" s="57"/>
      <c r="K23" s="58"/>
      <c r="L23" s="58"/>
      <c r="M23" s="59"/>
      <c r="N23" s="10"/>
    </row>
    <row r="24" spans="1:15" x14ac:dyDescent="0.2">
      <c r="A24" s="28">
        <v>3</v>
      </c>
      <c r="B24" s="29" t="s">
        <v>221</v>
      </c>
      <c r="C24" s="50">
        <v>8703.5</v>
      </c>
      <c r="D24" s="49">
        <v>1</v>
      </c>
      <c r="E24" s="49">
        <v>1</v>
      </c>
      <c r="F24" s="66">
        <f t="shared" si="1"/>
        <v>8703.5</v>
      </c>
      <c r="G24" s="58"/>
      <c r="H24" s="58"/>
      <c r="I24" s="57"/>
      <c r="J24" s="57"/>
      <c r="K24" s="58"/>
      <c r="L24" s="58"/>
      <c r="M24" s="59"/>
      <c r="N24" s="10"/>
    </row>
    <row r="25" spans="1:15" x14ac:dyDescent="0.2">
      <c r="A25" s="28">
        <v>4</v>
      </c>
      <c r="B25" s="29" t="s">
        <v>222</v>
      </c>
      <c r="C25" s="50">
        <v>961</v>
      </c>
      <c r="D25" s="49">
        <v>1</v>
      </c>
      <c r="E25" s="49">
        <v>1</v>
      </c>
      <c r="F25" s="66">
        <f t="shared" ref="F25" si="2">C25*D25*E25</f>
        <v>961</v>
      </c>
      <c r="G25" s="58"/>
      <c r="H25" s="58"/>
      <c r="I25" s="57"/>
      <c r="J25" s="57"/>
      <c r="K25" s="58"/>
      <c r="L25" s="58"/>
      <c r="M25" s="59"/>
      <c r="N25" s="10"/>
    </row>
    <row r="26" spans="1:15" x14ac:dyDescent="0.2">
      <c r="A26" s="28">
        <v>5</v>
      </c>
      <c r="B26" s="29" t="s">
        <v>223</v>
      </c>
      <c r="C26" s="50">
        <v>290</v>
      </c>
      <c r="D26" s="49">
        <v>1</v>
      </c>
      <c r="E26" s="49">
        <v>1</v>
      </c>
      <c r="F26" s="66">
        <f t="shared" si="1"/>
        <v>290</v>
      </c>
      <c r="G26" s="58"/>
      <c r="H26" s="58"/>
      <c r="I26" s="57"/>
      <c r="J26" s="57"/>
      <c r="K26" s="58"/>
      <c r="L26" s="58"/>
      <c r="M26" s="59"/>
      <c r="N26" s="10"/>
    </row>
    <row r="27" spans="1:15" x14ac:dyDescent="0.2">
      <c r="A27" s="79" t="s">
        <v>29</v>
      </c>
      <c r="B27" s="80"/>
      <c r="C27" s="14"/>
      <c r="D27" s="15"/>
      <c r="E27" s="15"/>
      <c r="F27" s="33">
        <f>SUM(F22:F26)</f>
        <v>61664.5</v>
      </c>
      <c r="G27" s="16"/>
      <c r="H27" s="16"/>
      <c r="I27" s="16"/>
      <c r="J27" s="16"/>
      <c r="K27" s="60">
        <f>SUM(K22:K26)</f>
        <v>0</v>
      </c>
      <c r="L27" s="60"/>
      <c r="M27" s="16">
        <f>K27-F27</f>
        <v>-61664.5</v>
      </c>
      <c r="N27" s="16"/>
    </row>
    <row r="28" spans="1:15" x14ac:dyDescent="0.2">
      <c r="A28" s="45"/>
      <c r="B28" s="46"/>
      <c r="C28" s="47"/>
      <c r="D28" s="48"/>
      <c r="E28" s="48"/>
      <c r="F28" s="47"/>
      <c r="G28" s="46"/>
      <c r="H28" s="46"/>
      <c r="I28" s="46"/>
      <c r="J28" s="46"/>
      <c r="K28" s="46"/>
      <c r="L28" s="46"/>
      <c r="M28" s="46"/>
      <c r="N28" s="40"/>
    </row>
    <row r="29" spans="1:15" ht="51.75" x14ac:dyDescent="0.2">
      <c r="A29" s="6" t="s">
        <v>30</v>
      </c>
      <c r="B29" s="6" t="s">
        <v>5</v>
      </c>
      <c r="C29" s="7" t="s">
        <v>6</v>
      </c>
      <c r="D29" s="8" t="s">
        <v>7</v>
      </c>
      <c r="E29" s="8" t="s">
        <v>8</v>
      </c>
      <c r="F29" s="7" t="s">
        <v>9</v>
      </c>
      <c r="G29" s="53" t="s">
        <v>6</v>
      </c>
      <c r="H29" s="53" t="s">
        <v>210</v>
      </c>
      <c r="I29" s="54" t="s">
        <v>7</v>
      </c>
      <c r="J29" s="54" t="s">
        <v>8</v>
      </c>
      <c r="K29" s="53" t="s">
        <v>9</v>
      </c>
      <c r="L29" s="53" t="s">
        <v>211</v>
      </c>
      <c r="M29" s="53" t="s">
        <v>212</v>
      </c>
      <c r="N29" s="6" t="s">
        <v>10</v>
      </c>
    </row>
    <row r="30" spans="1:15" x14ac:dyDescent="0.2">
      <c r="A30" s="28">
        <v>1</v>
      </c>
      <c r="B30" s="34" t="s">
        <v>216</v>
      </c>
      <c r="C30" s="19">
        <f>F19+F8+F13+F27</f>
        <v>83214.5</v>
      </c>
      <c r="D30" s="31">
        <v>1</v>
      </c>
      <c r="E30" s="38">
        <v>0.09</v>
      </c>
      <c r="F30" s="19">
        <f>C30*D30*E30</f>
        <v>7489.3049999999994</v>
      </c>
      <c r="G30" s="34"/>
      <c r="H30" s="58" t="s">
        <v>217</v>
      </c>
      <c r="I30" s="57">
        <v>1</v>
      </c>
      <c r="J30" s="57"/>
      <c r="K30" s="58" t="e">
        <f>(#REF!+#REF!+K13+K8+#REF!+#REF!+K19+K27)*0.1</f>
        <v>#REF!</v>
      </c>
      <c r="L30" s="58" t="s">
        <v>217</v>
      </c>
      <c r="M30" s="59"/>
      <c r="N30" s="34"/>
    </row>
    <row r="31" spans="1:15" x14ac:dyDescent="0.2">
      <c r="A31" s="28">
        <v>2</v>
      </c>
      <c r="B31" s="34" t="s">
        <v>218</v>
      </c>
      <c r="C31" s="19">
        <v>210</v>
      </c>
      <c r="D31" s="31">
        <v>3</v>
      </c>
      <c r="E31" s="31">
        <v>2</v>
      </c>
      <c r="F31" s="19">
        <f>C31*D31*E31</f>
        <v>1260</v>
      </c>
      <c r="G31" s="34"/>
      <c r="H31" s="58"/>
      <c r="I31" s="57"/>
      <c r="J31" s="57"/>
      <c r="K31" s="58"/>
      <c r="L31" s="58"/>
      <c r="M31" s="59"/>
      <c r="N31" s="34" t="s">
        <v>260</v>
      </c>
    </row>
    <row r="32" spans="1:15" x14ac:dyDescent="0.2">
      <c r="A32" s="79" t="s">
        <v>219</v>
      </c>
      <c r="B32" s="80"/>
      <c r="C32" s="14"/>
      <c r="D32" s="15"/>
      <c r="E32" s="15"/>
      <c r="F32" s="14">
        <f>SUM(F30:F31)</f>
        <v>8749.3050000000003</v>
      </c>
      <c r="G32" s="67"/>
      <c r="H32" s="67"/>
      <c r="I32" s="67"/>
      <c r="J32" s="67"/>
      <c r="K32" s="68" t="e">
        <f>SUM(K30:K30)</f>
        <v>#REF!</v>
      </c>
      <c r="L32" s="68"/>
      <c r="M32" s="67" t="e">
        <f>K32-F32</f>
        <v>#REF!</v>
      </c>
      <c r="N32" s="16"/>
    </row>
    <row r="33" spans="1:14" ht="34.5" x14ac:dyDescent="0.2">
      <c r="A33" s="86" t="s">
        <v>220</v>
      </c>
      <c r="B33" s="87"/>
      <c r="C33" s="14"/>
      <c r="D33" s="15"/>
      <c r="E33" s="15"/>
      <c r="F33" s="14">
        <f>C30+F32</f>
        <v>91963.804999999993</v>
      </c>
      <c r="G33" s="67"/>
      <c r="H33" s="67"/>
      <c r="I33" s="67"/>
      <c r="J33" s="67"/>
      <c r="K33" s="68" t="e">
        <f>SUM(K32:K32)</f>
        <v>#REF!</v>
      </c>
      <c r="L33" s="68"/>
      <c r="M33" s="67" t="e">
        <f>K33-F33</f>
        <v>#REF!</v>
      </c>
      <c r="N33" s="35" t="s">
        <v>34</v>
      </c>
    </row>
  </sheetData>
  <mergeCells count="9">
    <mergeCell ref="A27:B27"/>
    <mergeCell ref="A32:B32"/>
    <mergeCell ref="A33:B33"/>
    <mergeCell ref="A8:B8"/>
    <mergeCell ref="A9:N9"/>
    <mergeCell ref="A13:B13"/>
    <mergeCell ref="A14:N14"/>
    <mergeCell ref="A15:N15"/>
    <mergeCell ref="A19:B19"/>
  </mergeCells>
  <phoneticPr fontId="2" type="noConversion"/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2" zoomScaleNormal="100" workbookViewId="0">
      <selection activeCell="F33" activeCellId="2" sqref="C32 F32 F33"/>
    </sheetView>
  </sheetViews>
  <sheetFormatPr defaultRowHeight="17.25" x14ac:dyDescent="0.2"/>
  <cols>
    <col min="1" max="1" width="17.625" style="1" customWidth="1"/>
    <col min="2" max="2" width="23.625" style="1" bestFit="1" customWidth="1"/>
    <col min="3" max="3" width="19.375" style="2" customWidth="1"/>
    <col min="4" max="4" width="9.25" style="3" bestFit="1" customWidth="1"/>
    <col min="5" max="5" width="7.375" style="3" bestFit="1" customWidth="1"/>
    <col min="6" max="6" width="17.375" style="2" customWidth="1"/>
    <col min="7" max="7" width="22.125" style="1" customWidth="1"/>
    <col min="8" max="8" width="10.375" style="1" customWidth="1"/>
    <col min="9" max="9" width="9" style="1" customWidth="1"/>
    <col min="10" max="256" width="9" style="1"/>
    <col min="257" max="257" width="17.625" style="1" customWidth="1"/>
    <col min="258" max="258" width="29.125" style="1" customWidth="1"/>
    <col min="259" max="259" width="19.375" style="1" customWidth="1"/>
    <col min="260" max="260" width="9.25" style="1" bestFit="1" customWidth="1"/>
    <col min="261" max="261" width="7.375" style="1" bestFit="1" customWidth="1"/>
    <col min="262" max="262" width="17.375" style="1" customWidth="1"/>
    <col min="263" max="263" width="22.125" style="1" customWidth="1"/>
    <col min="264" max="264" width="10.375" style="1" customWidth="1"/>
    <col min="265" max="265" width="9" style="1" customWidth="1"/>
    <col min="266" max="512" width="9" style="1"/>
    <col min="513" max="513" width="17.625" style="1" customWidth="1"/>
    <col min="514" max="514" width="29.125" style="1" customWidth="1"/>
    <col min="515" max="515" width="19.375" style="1" customWidth="1"/>
    <col min="516" max="516" width="9.25" style="1" bestFit="1" customWidth="1"/>
    <col min="517" max="517" width="7.375" style="1" bestFit="1" customWidth="1"/>
    <col min="518" max="518" width="17.375" style="1" customWidth="1"/>
    <col min="519" max="519" width="22.125" style="1" customWidth="1"/>
    <col min="520" max="520" width="10.375" style="1" customWidth="1"/>
    <col min="521" max="521" width="9" style="1" customWidth="1"/>
    <col min="522" max="768" width="9" style="1"/>
    <col min="769" max="769" width="17.625" style="1" customWidth="1"/>
    <col min="770" max="770" width="29.125" style="1" customWidth="1"/>
    <col min="771" max="771" width="19.375" style="1" customWidth="1"/>
    <col min="772" max="772" width="9.25" style="1" bestFit="1" customWidth="1"/>
    <col min="773" max="773" width="7.375" style="1" bestFit="1" customWidth="1"/>
    <col min="774" max="774" width="17.375" style="1" customWidth="1"/>
    <col min="775" max="775" width="22.125" style="1" customWidth="1"/>
    <col min="776" max="776" width="10.375" style="1" customWidth="1"/>
    <col min="777" max="777" width="9" style="1" customWidth="1"/>
    <col min="778" max="1024" width="9" style="1"/>
    <col min="1025" max="1025" width="17.625" style="1" customWidth="1"/>
    <col min="1026" max="1026" width="29.125" style="1" customWidth="1"/>
    <col min="1027" max="1027" width="19.375" style="1" customWidth="1"/>
    <col min="1028" max="1028" width="9.25" style="1" bestFit="1" customWidth="1"/>
    <col min="1029" max="1029" width="7.375" style="1" bestFit="1" customWidth="1"/>
    <col min="1030" max="1030" width="17.375" style="1" customWidth="1"/>
    <col min="1031" max="1031" width="22.125" style="1" customWidth="1"/>
    <col min="1032" max="1032" width="10.375" style="1" customWidth="1"/>
    <col min="1033" max="1033" width="9" style="1" customWidth="1"/>
    <col min="1034" max="1280" width="9" style="1"/>
    <col min="1281" max="1281" width="17.625" style="1" customWidth="1"/>
    <col min="1282" max="1282" width="29.125" style="1" customWidth="1"/>
    <col min="1283" max="1283" width="19.375" style="1" customWidth="1"/>
    <col min="1284" max="1284" width="9.25" style="1" bestFit="1" customWidth="1"/>
    <col min="1285" max="1285" width="7.375" style="1" bestFit="1" customWidth="1"/>
    <col min="1286" max="1286" width="17.375" style="1" customWidth="1"/>
    <col min="1287" max="1287" width="22.125" style="1" customWidth="1"/>
    <col min="1288" max="1288" width="10.375" style="1" customWidth="1"/>
    <col min="1289" max="1289" width="9" style="1" customWidth="1"/>
    <col min="1290" max="1536" width="9" style="1"/>
    <col min="1537" max="1537" width="17.625" style="1" customWidth="1"/>
    <col min="1538" max="1538" width="29.125" style="1" customWidth="1"/>
    <col min="1539" max="1539" width="19.375" style="1" customWidth="1"/>
    <col min="1540" max="1540" width="9.25" style="1" bestFit="1" customWidth="1"/>
    <col min="1541" max="1541" width="7.375" style="1" bestFit="1" customWidth="1"/>
    <col min="1542" max="1542" width="17.375" style="1" customWidth="1"/>
    <col min="1543" max="1543" width="22.125" style="1" customWidth="1"/>
    <col min="1544" max="1544" width="10.375" style="1" customWidth="1"/>
    <col min="1545" max="1545" width="9" style="1" customWidth="1"/>
    <col min="1546" max="1792" width="9" style="1"/>
    <col min="1793" max="1793" width="17.625" style="1" customWidth="1"/>
    <col min="1794" max="1794" width="29.125" style="1" customWidth="1"/>
    <col min="1795" max="1795" width="19.375" style="1" customWidth="1"/>
    <col min="1796" max="1796" width="9.25" style="1" bestFit="1" customWidth="1"/>
    <col min="1797" max="1797" width="7.375" style="1" bestFit="1" customWidth="1"/>
    <col min="1798" max="1798" width="17.375" style="1" customWidth="1"/>
    <col min="1799" max="1799" width="22.125" style="1" customWidth="1"/>
    <col min="1800" max="1800" width="10.375" style="1" customWidth="1"/>
    <col min="1801" max="1801" width="9" style="1" customWidth="1"/>
    <col min="1802" max="2048" width="9" style="1"/>
    <col min="2049" max="2049" width="17.625" style="1" customWidth="1"/>
    <col min="2050" max="2050" width="29.125" style="1" customWidth="1"/>
    <col min="2051" max="2051" width="19.375" style="1" customWidth="1"/>
    <col min="2052" max="2052" width="9.25" style="1" bestFit="1" customWidth="1"/>
    <col min="2053" max="2053" width="7.375" style="1" bestFit="1" customWidth="1"/>
    <col min="2054" max="2054" width="17.375" style="1" customWidth="1"/>
    <col min="2055" max="2055" width="22.125" style="1" customWidth="1"/>
    <col min="2056" max="2056" width="10.375" style="1" customWidth="1"/>
    <col min="2057" max="2057" width="9" style="1" customWidth="1"/>
    <col min="2058" max="2304" width="9" style="1"/>
    <col min="2305" max="2305" width="17.625" style="1" customWidth="1"/>
    <col min="2306" max="2306" width="29.125" style="1" customWidth="1"/>
    <col min="2307" max="2307" width="19.375" style="1" customWidth="1"/>
    <col min="2308" max="2308" width="9.25" style="1" bestFit="1" customWidth="1"/>
    <col min="2309" max="2309" width="7.375" style="1" bestFit="1" customWidth="1"/>
    <col min="2310" max="2310" width="17.375" style="1" customWidth="1"/>
    <col min="2311" max="2311" width="22.125" style="1" customWidth="1"/>
    <col min="2312" max="2312" width="10.375" style="1" customWidth="1"/>
    <col min="2313" max="2313" width="9" style="1" customWidth="1"/>
    <col min="2314" max="2560" width="9" style="1"/>
    <col min="2561" max="2561" width="17.625" style="1" customWidth="1"/>
    <col min="2562" max="2562" width="29.125" style="1" customWidth="1"/>
    <col min="2563" max="2563" width="19.375" style="1" customWidth="1"/>
    <col min="2564" max="2564" width="9.25" style="1" bestFit="1" customWidth="1"/>
    <col min="2565" max="2565" width="7.375" style="1" bestFit="1" customWidth="1"/>
    <col min="2566" max="2566" width="17.375" style="1" customWidth="1"/>
    <col min="2567" max="2567" width="22.125" style="1" customWidth="1"/>
    <col min="2568" max="2568" width="10.375" style="1" customWidth="1"/>
    <col min="2569" max="2569" width="9" style="1" customWidth="1"/>
    <col min="2570" max="2816" width="9" style="1"/>
    <col min="2817" max="2817" width="17.625" style="1" customWidth="1"/>
    <col min="2818" max="2818" width="29.125" style="1" customWidth="1"/>
    <col min="2819" max="2819" width="19.375" style="1" customWidth="1"/>
    <col min="2820" max="2820" width="9.25" style="1" bestFit="1" customWidth="1"/>
    <col min="2821" max="2821" width="7.375" style="1" bestFit="1" customWidth="1"/>
    <col min="2822" max="2822" width="17.375" style="1" customWidth="1"/>
    <col min="2823" max="2823" width="22.125" style="1" customWidth="1"/>
    <col min="2824" max="2824" width="10.375" style="1" customWidth="1"/>
    <col min="2825" max="2825" width="9" style="1" customWidth="1"/>
    <col min="2826" max="3072" width="9" style="1"/>
    <col min="3073" max="3073" width="17.625" style="1" customWidth="1"/>
    <col min="3074" max="3074" width="29.125" style="1" customWidth="1"/>
    <col min="3075" max="3075" width="19.375" style="1" customWidth="1"/>
    <col min="3076" max="3076" width="9.25" style="1" bestFit="1" customWidth="1"/>
    <col min="3077" max="3077" width="7.375" style="1" bestFit="1" customWidth="1"/>
    <col min="3078" max="3078" width="17.375" style="1" customWidth="1"/>
    <col min="3079" max="3079" width="22.125" style="1" customWidth="1"/>
    <col min="3080" max="3080" width="10.375" style="1" customWidth="1"/>
    <col min="3081" max="3081" width="9" style="1" customWidth="1"/>
    <col min="3082" max="3328" width="9" style="1"/>
    <col min="3329" max="3329" width="17.625" style="1" customWidth="1"/>
    <col min="3330" max="3330" width="29.125" style="1" customWidth="1"/>
    <col min="3331" max="3331" width="19.375" style="1" customWidth="1"/>
    <col min="3332" max="3332" width="9.25" style="1" bestFit="1" customWidth="1"/>
    <col min="3333" max="3333" width="7.375" style="1" bestFit="1" customWidth="1"/>
    <col min="3334" max="3334" width="17.375" style="1" customWidth="1"/>
    <col min="3335" max="3335" width="22.125" style="1" customWidth="1"/>
    <col min="3336" max="3336" width="10.375" style="1" customWidth="1"/>
    <col min="3337" max="3337" width="9" style="1" customWidth="1"/>
    <col min="3338" max="3584" width="9" style="1"/>
    <col min="3585" max="3585" width="17.625" style="1" customWidth="1"/>
    <col min="3586" max="3586" width="29.125" style="1" customWidth="1"/>
    <col min="3587" max="3587" width="19.375" style="1" customWidth="1"/>
    <col min="3588" max="3588" width="9.25" style="1" bestFit="1" customWidth="1"/>
    <col min="3589" max="3589" width="7.375" style="1" bestFit="1" customWidth="1"/>
    <col min="3590" max="3590" width="17.375" style="1" customWidth="1"/>
    <col min="3591" max="3591" width="22.125" style="1" customWidth="1"/>
    <col min="3592" max="3592" width="10.375" style="1" customWidth="1"/>
    <col min="3593" max="3593" width="9" style="1" customWidth="1"/>
    <col min="3594" max="3840" width="9" style="1"/>
    <col min="3841" max="3841" width="17.625" style="1" customWidth="1"/>
    <col min="3842" max="3842" width="29.125" style="1" customWidth="1"/>
    <col min="3843" max="3843" width="19.375" style="1" customWidth="1"/>
    <col min="3844" max="3844" width="9.25" style="1" bestFit="1" customWidth="1"/>
    <col min="3845" max="3845" width="7.375" style="1" bestFit="1" customWidth="1"/>
    <col min="3846" max="3846" width="17.375" style="1" customWidth="1"/>
    <col min="3847" max="3847" width="22.125" style="1" customWidth="1"/>
    <col min="3848" max="3848" width="10.375" style="1" customWidth="1"/>
    <col min="3849" max="3849" width="9" style="1" customWidth="1"/>
    <col min="3850" max="4096" width="9" style="1"/>
    <col min="4097" max="4097" width="17.625" style="1" customWidth="1"/>
    <col min="4098" max="4098" width="29.125" style="1" customWidth="1"/>
    <col min="4099" max="4099" width="19.375" style="1" customWidth="1"/>
    <col min="4100" max="4100" width="9.25" style="1" bestFit="1" customWidth="1"/>
    <col min="4101" max="4101" width="7.375" style="1" bestFit="1" customWidth="1"/>
    <col min="4102" max="4102" width="17.375" style="1" customWidth="1"/>
    <col min="4103" max="4103" width="22.125" style="1" customWidth="1"/>
    <col min="4104" max="4104" width="10.375" style="1" customWidth="1"/>
    <col min="4105" max="4105" width="9" style="1" customWidth="1"/>
    <col min="4106" max="4352" width="9" style="1"/>
    <col min="4353" max="4353" width="17.625" style="1" customWidth="1"/>
    <col min="4354" max="4354" width="29.125" style="1" customWidth="1"/>
    <col min="4355" max="4355" width="19.375" style="1" customWidth="1"/>
    <col min="4356" max="4356" width="9.25" style="1" bestFit="1" customWidth="1"/>
    <col min="4357" max="4357" width="7.375" style="1" bestFit="1" customWidth="1"/>
    <col min="4358" max="4358" width="17.375" style="1" customWidth="1"/>
    <col min="4359" max="4359" width="22.125" style="1" customWidth="1"/>
    <col min="4360" max="4360" width="10.375" style="1" customWidth="1"/>
    <col min="4361" max="4361" width="9" style="1" customWidth="1"/>
    <col min="4362" max="4608" width="9" style="1"/>
    <col min="4609" max="4609" width="17.625" style="1" customWidth="1"/>
    <col min="4610" max="4610" width="29.125" style="1" customWidth="1"/>
    <col min="4611" max="4611" width="19.375" style="1" customWidth="1"/>
    <col min="4612" max="4612" width="9.25" style="1" bestFit="1" customWidth="1"/>
    <col min="4613" max="4613" width="7.375" style="1" bestFit="1" customWidth="1"/>
    <col min="4614" max="4614" width="17.375" style="1" customWidth="1"/>
    <col min="4615" max="4615" width="22.125" style="1" customWidth="1"/>
    <col min="4616" max="4616" width="10.375" style="1" customWidth="1"/>
    <col min="4617" max="4617" width="9" style="1" customWidth="1"/>
    <col min="4618" max="4864" width="9" style="1"/>
    <col min="4865" max="4865" width="17.625" style="1" customWidth="1"/>
    <col min="4866" max="4866" width="29.125" style="1" customWidth="1"/>
    <col min="4867" max="4867" width="19.375" style="1" customWidth="1"/>
    <col min="4868" max="4868" width="9.25" style="1" bestFit="1" customWidth="1"/>
    <col min="4869" max="4869" width="7.375" style="1" bestFit="1" customWidth="1"/>
    <col min="4870" max="4870" width="17.375" style="1" customWidth="1"/>
    <col min="4871" max="4871" width="22.125" style="1" customWidth="1"/>
    <col min="4872" max="4872" width="10.375" style="1" customWidth="1"/>
    <col min="4873" max="4873" width="9" style="1" customWidth="1"/>
    <col min="4874" max="5120" width="9" style="1"/>
    <col min="5121" max="5121" width="17.625" style="1" customWidth="1"/>
    <col min="5122" max="5122" width="29.125" style="1" customWidth="1"/>
    <col min="5123" max="5123" width="19.375" style="1" customWidth="1"/>
    <col min="5124" max="5124" width="9.25" style="1" bestFit="1" customWidth="1"/>
    <col min="5125" max="5125" width="7.375" style="1" bestFit="1" customWidth="1"/>
    <col min="5126" max="5126" width="17.375" style="1" customWidth="1"/>
    <col min="5127" max="5127" width="22.125" style="1" customWidth="1"/>
    <col min="5128" max="5128" width="10.375" style="1" customWidth="1"/>
    <col min="5129" max="5129" width="9" style="1" customWidth="1"/>
    <col min="5130" max="5376" width="9" style="1"/>
    <col min="5377" max="5377" width="17.625" style="1" customWidth="1"/>
    <col min="5378" max="5378" width="29.125" style="1" customWidth="1"/>
    <col min="5379" max="5379" width="19.375" style="1" customWidth="1"/>
    <col min="5380" max="5380" width="9.25" style="1" bestFit="1" customWidth="1"/>
    <col min="5381" max="5381" width="7.375" style="1" bestFit="1" customWidth="1"/>
    <col min="5382" max="5382" width="17.375" style="1" customWidth="1"/>
    <col min="5383" max="5383" width="22.125" style="1" customWidth="1"/>
    <col min="5384" max="5384" width="10.375" style="1" customWidth="1"/>
    <col min="5385" max="5385" width="9" style="1" customWidth="1"/>
    <col min="5386" max="5632" width="9" style="1"/>
    <col min="5633" max="5633" width="17.625" style="1" customWidth="1"/>
    <col min="5634" max="5634" width="29.125" style="1" customWidth="1"/>
    <col min="5635" max="5635" width="19.375" style="1" customWidth="1"/>
    <col min="5636" max="5636" width="9.25" style="1" bestFit="1" customWidth="1"/>
    <col min="5637" max="5637" width="7.375" style="1" bestFit="1" customWidth="1"/>
    <col min="5638" max="5638" width="17.375" style="1" customWidth="1"/>
    <col min="5639" max="5639" width="22.125" style="1" customWidth="1"/>
    <col min="5640" max="5640" width="10.375" style="1" customWidth="1"/>
    <col min="5641" max="5641" width="9" style="1" customWidth="1"/>
    <col min="5642" max="5888" width="9" style="1"/>
    <col min="5889" max="5889" width="17.625" style="1" customWidth="1"/>
    <col min="5890" max="5890" width="29.125" style="1" customWidth="1"/>
    <col min="5891" max="5891" width="19.375" style="1" customWidth="1"/>
    <col min="5892" max="5892" width="9.25" style="1" bestFit="1" customWidth="1"/>
    <col min="5893" max="5893" width="7.375" style="1" bestFit="1" customWidth="1"/>
    <col min="5894" max="5894" width="17.375" style="1" customWidth="1"/>
    <col min="5895" max="5895" width="22.125" style="1" customWidth="1"/>
    <col min="5896" max="5896" width="10.375" style="1" customWidth="1"/>
    <col min="5897" max="5897" width="9" style="1" customWidth="1"/>
    <col min="5898" max="6144" width="9" style="1"/>
    <col min="6145" max="6145" width="17.625" style="1" customWidth="1"/>
    <col min="6146" max="6146" width="29.125" style="1" customWidth="1"/>
    <col min="6147" max="6147" width="19.375" style="1" customWidth="1"/>
    <col min="6148" max="6148" width="9.25" style="1" bestFit="1" customWidth="1"/>
    <col min="6149" max="6149" width="7.375" style="1" bestFit="1" customWidth="1"/>
    <col min="6150" max="6150" width="17.375" style="1" customWidth="1"/>
    <col min="6151" max="6151" width="22.125" style="1" customWidth="1"/>
    <col min="6152" max="6152" width="10.375" style="1" customWidth="1"/>
    <col min="6153" max="6153" width="9" style="1" customWidth="1"/>
    <col min="6154" max="6400" width="9" style="1"/>
    <col min="6401" max="6401" width="17.625" style="1" customWidth="1"/>
    <col min="6402" max="6402" width="29.125" style="1" customWidth="1"/>
    <col min="6403" max="6403" width="19.375" style="1" customWidth="1"/>
    <col min="6404" max="6404" width="9.25" style="1" bestFit="1" customWidth="1"/>
    <col min="6405" max="6405" width="7.375" style="1" bestFit="1" customWidth="1"/>
    <col min="6406" max="6406" width="17.375" style="1" customWidth="1"/>
    <col min="6407" max="6407" width="22.125" style="1" customWidth="1"/>
    <col min="6408" max="6408" width="10.375" style="1" customWidth="1"/>
    <col min="6409" max="6409" width="9" style="1" customWidth="1"/>
    <col min="6410" max="6656" width="9" style="1"/>
    <col min="6657" max="6657" width="17.625" style="1" customWidth="1"/>
    <col min="6658" max="6658" width="29.125" style="1" customWidth="1"/>
    <col min="6659" max="6659" width="19.375" style="1" customWidth="1"/>
    <col min="6660" max="6660" width="9.25" style="1" bestFit="1" customWidth="1"/>
    <col min="6661" max="6661" width="7.375" style="1" bestFit="1" customWidth="1"/>
    <col min="6662" max="6662" width="17.375" style="1" customWidth="1"/>
    <col min="6663" max="6663" width="22.125" style="1" customWidth="1"/>
    <col min="6664" max="6664" width="10.375" style="1" customWidth="1"/>
    <col min="6665" max="6665" width="9" style="1" customWidth="1"/>
    <col min="6666" max="6912" width="9" style="1"/>
    <col min="6913" max="6913" width="17.625" style="1" customWidth="1"/>
    <col min="6914" max="6914" width="29.125" style="1" customWidth="1"/>
    <col min="6915" max="6915" width="19.375" style="1" customWidth="1"/>
    <col min="6916" max="6916" width="9.25" style="1" bestFit="1" customWidth="1"/>
    <col min="6917" max="6917" width="7.375" style="1" bestFit="1" customWidth="1"/>
    <col min="6918" max="6918" width="17.375" style="1" customWidth="1"/>
    <col min="6919" max="6919" width="22.125" style="1" customWidth="1"/>
    <col min="6920" max="6920" width="10.375" style="1" customWidth="1"/>
    <col min="6921" max="6921" width="9" style="1" customWidth="1"/>
    <col min="6922" max="7168" width="9" style="1"/>
    <col min="7169" max="7169" width="17.625" style="1" customWidth="1"/>
    <col min="7170" max="7170" width="29.125" style="1" customWidth="1"/>
    <col min="7171" max="7171" width="19.375" style="1" customWidth="1"/>
    <col min="7172" max="7172" width="9.25" style="1" bestFit="1" customWidth="1"/>
    <col min="7173" max="7173" width="7.375" style="1" bestFit="1" customWidth="1"/>
    <col min="7174" max="7174" width="17.375" style="1" customWidth="1"/>
    <col min="7175" max="7175" width="22.125" style="1" customWidth="1"/>
    <col min="7176" max="7176" width="10.375" style="1" customWidth="1"/>
    <col min="7177" max="7177" width="9" style="1" customWidth="1"/>
    <col min="7178" max="7424" width="9" style="1"/>
    <col min="7425" max="7425" width="17.625" style="1" customWidth="1"/>
    <col min="7426" max="7426" width="29.125" style="1" customWidth="1"/>
    <col min="7427" max="7427" width="19.375" style="1" customWidth="1"/>
    <col min="7428" max="7428" width="9.25" style="1" bestFit="1" customWidth="1"/>
    <col min="7429" max="7429" width="7.375" style="1" bestFit="1" customWidth="1"/>
    <col min="7430" max="7430" width="17.375" style="1" customWidth="1"/>
    <col min="7431" max="7431" width="22.125" style="1" customWidth="1"/>
    <col min="7432" max="7432" width="10.375" style="1" customWidth="1"/>
    <col min="7433" max="7433" width="9" style="1" customWidth="1"/>
    <col min="7434" max="7680" width="9" style="1"/>
    <col min="7681" max="7681" width="17.625" style="1" customWidth="1"/>
    <col min="7682" max="7682" width="29.125" style="1" customWidth="1"/>
    <col min="7683" max="7683" width="19.375" style="1" customWidth="1"/>
    <col min="7684" max="7684" width="9.25" style="1" bestFit="1" customWidth="1"/>
    <col min="7685" max="7685" width="7.375" style="1" bestFit="1" customWidth="1"/>
    <col min="7686" max="7686" width="17.375" style="1" customWidth="1"/>
    <col min="7687" max="7687" width="22.125" style="1" customWidth="1"/>
    <col min="7688" max="7688" width="10.375" style="1" customWidth="1"/>
    <col min="7689" max="7689" width="9" style="1" customWidth="1"/>
    <col min="7690" max="7936" width="9" style="1"/>
    <col min="7937" max="7937" width="17.625" style="1" customWidth="1"/>
    <col min="7938" max="7938" width="29.125" style="1" customWidth="1"/>
    <col min="7939" max="7939" width="19.375" style="1" customWidth="1"/>
    <col min="7940" max="7940" width="9.25" style="1" bestFit="1" customWidth="1"/>
    <col min="7941" max="7941" width="7.375" style="1" bestFit="1" customWidth="1"/>
    <col min="7942" max="7942" width="17.375" style="1" customWidth="1"/>
    <col min="7943" max="7943" width="22.125" style="1" customWidth="1"/>
    <col min="7944" max="7944" width="10.375" style="1" customWidth="1"/>
    <col min="7945" max="7945" width="9" style="1" customWidth="1"/>
    <col min="7946" max="8192" width="9" style="1"/>
    <col min="8193" max="8193" width="17.625" style="1" customWidth="1"/>
    <col min="8194" max="8194" width="29.125" style="1" customWidth="1"/>
    <col min="8195" max="8195" width="19.375" style="1" customWidth="1"/>
    <col min="8196" max="8196" width="9.25" style="1" bestFit="1" customWidth="1"/>
    <col min="8197" max="8197" width="7.375" style="1" bestFit="1" customWidth="1"/>
    <col min="8198" max="8198" width="17.375" style="1" customWidth="1"/>
    <col min="8199" max="8199" width="22.125" style="1" customWidth="1"/>
    <col min="8200" max="8200" width="10.375" style="1" customWidth="1"/>
    <col min="8201" max="8201" width="9" style="1" customWidth="1"/>
    <col min="8202" max="8448" width="9" style="1"/>
    <col min="8449" max="8449" width="17.625" style="1" customWidth="1"/>
    <col min="8450" max="8450" width="29.125" style="1" customWidth="1"/>
    <col min="8451" max="8451" width="19.375" style="1" customWidth="1"/>
    <col min="8452" max="8452" width="9.25" style="1" bestFit="1" customWidth="1"/>
    <col min="8453" max="8453" width="7.375" style="1" bestFit="1" customWidth="1"/>
    <col min="8454" max="8454" width="17.375" style="1" customWidth="1"/>
    <col min="8455" max="8455" width="22.125" style="1" customWidth="1"/>
    <col min="8456" max="8456" width="10.375" style="1" customWidth="1"/>
    <col min="8457" max="8457" width="9" style="1" customWidth="1"/>
    <col min="8458" max="8704" width="9" style="1"/>
    <col min="8705" max="8705" width="17.625" style="1" customWidth="1"/>
    <col min="8706" max="8706" width="29.125" style="1" customWidth="1"/>
    <col min="8707" max="8707" width="19.375" style="1" customWidth="1"/>
    <col min="8708" max="8708" width="9.25" style="1" bestFit="1" customWidth="1"/>
    <col min="8709" max="8709" width="7.375" style="1" bestFit="1" customWidth="1"/>
    <col min="8710" max="8710" width="17.375" style="1" customWidth="1"/>
    <col min="8711" max="8711" width="22.125" style="1" customWidth="1"/>
    <col min="8712" max="8712" width="10.375" style="1" customWidth="1"/>
    <col min="8713" max="8713" width="9" style="1" customWidth="1"/>
    <col min="8714" max="8960" width="9" style="1"/>
    <col min="8961" max="8961" width="17.625" style="1" customWidth="1"/>
    <col min="8962" max="8962" width="29.125" style="1" customWidth="1"/>
    <col min="8963" max="8963" width="19.375" style="1" customWidth="1"/>
    <col min="8964" max="8964" width="9.25" style="1" bestFit="1" customWidth="1"/>
    <col min="8965" max="8965" width="7.375" style="1" bestFit="1" customWidth="1"/>
    <col min="8966" max="8966" width="17.375" style="1" customWidth="1"/>
    <col min="8967" max="8967" width="22.125" style="1" customWidth="1"/>
    <col min="8968" max="8968" width="10.375" style="1" customWidth="1"/>
    <col min="8969" max="8969" width="9" style="1" customWidth="1"/>
    <col min="8970" max="9216" width="9" style="1"/>
    <col min="9217" max="9217" width="17.625" style="1" customWidth="1"/>
    <col min="9218" max="9218" width="29.125" style="1" customWidth="1"/>
    <col min="9219" max="9219" width="19.375" style="1" customWidth="1"/>
    <col min="9220" max="9220" width="9.25" style="1" bestFit="1" customWidth="1"/>
    <col min="9221" max="9221" width="7.375" style="1" bestFit="1" customWidth="1"/>
    <col min="9222" max="9222" width="17.375" style="1" customWidth="1"/>
    <col min="9223" max="9223" width="22.125" style="1" customWidth="1"/>
    <col min="9224" max="9224" width="10.375" style="1" customWidth="1"/>
    <col min="9225" max="9225" width="9" style="1" customWidth="1"/>
    <col min="9226" max="9472" width="9" style="1"/>
    <col min="9473" max="9473" width="17.625" style="1" customWidth="1"/>
    <col min="9474" max="9474" width="29.125" style="1" customWidth="1"/>
    <col min="9475" max="9475" width="19.375" style="1" customWidth="1"/>
    <col min="9476" max="9476" width="9.25" style="1" bestFit="1" customWidth="1"/>
    <col min="9477" max="9477" width="7.375" style="1" bestFit="1" customWidth="1"/>
    <col min="9478" max="9478" width="17.375" style="1" customWidth="1"/>
    <col min="9479" max="9479" width="22.125" style="1" customWidth="1"/>
    <col min="9480" max="9480" width="10.375" style="1" customWidth="1"/>
    <col min="9481" max="9481" width="9" style="1" customWidth="1"/>
    <col min="9482" max="9728" width="9" style="1"/>
    <col min="9729" max="9729" width="17.625" style="1" customWidth="1"/>
    <col min="9730" max="9730" width="29.125" style="1" customWidth="1"/>
    <col min="9731" max="9731" width="19.375" style="1" customWidth="1"/>
    <col min="9732" max="9732" width="9.25" style="1" bestFit="1" customWidth="1"/>
    <col min="9733" max="9733" width="7.375" style="1" bestFit="1" customWidth="1"/>
    <col min="9734" max="9734" width="17.375" style="1" customWidth="1"/>
    <col min="9735" max="9735" width="22.125" style="1" customWidth="1"/>
    <col min="9736" max="9736" width="10.375" style="1" customWidth="1"/>
    <col min="9737" max="9737" width="9" style="1" customWidth="1"/>
    <col min="9738" max="9984" width="9" style="1"/>
    <col min="9985" max="9985" width="17.625" style="1" customWidth="1"/>
    <col min="9986" max="9986" width="29.125" style="1" customWidth="1"/>
    <col min="9987" max="9987" width="19.375" style="1" customWidth="1"/>
    <col min="9988" max="9988" width="9.25" style="1" bestFit="1" customWidth="1"/>
    <col min="9989" max="9989" width="7.375" style="1" bestFit="1" customWidth="1"/>
    <col min="9990" max="9990" width="17.375" style="1" customWidth="1"/>
    <col min="9991" max="9991" width="22.125" style="1" customWidth="1"/>
    <col min="9992" max="9992" width="10.375" style="1" customWidth="1"/>
    <col min="9993" max="9993" width="9" style="1" customWidth="1"/>
    <col min="9994" max="10240" width="9" style="1"/>
    <col min="10241" max="10241" width="17.625" style="1" customWidth="1"/>
    <col min="10242" max="10242" width="29.125" style="1" customWidth="1"/>
    <col min="10243" max="10243" width="19.375" style="1" customWidth="1"/>
    <col min="10244" max="10244" width="9.25" style="1" bestFit="1" customWidth="1"/>
    <col min="10245" max="10245" width="7.375" style="1" bestFit="1" customWidth="1"/>
    <col min="10246" max="10246" width="17.375" style="1" customWidth="1"/>
    <col min="10247" max="10247" width="22.125" style="1" customWidth="1"/>
    <col min="10248" max="10248" width="10.375" style="1" customWidth="1"/>
    <col min="10249" max="10249" width="9" style="1" customWidth="1"/>
    <col min="10250" max="10496" width="9" style="1"/>
    <col min="10497" max="10497" width="17.625" style="1" customWidth="1"/>
    <col min="10498" max="10498" width="29.125" style="1" customWidth="1"/>
    <col min="10499" max="10499" width="19.375" style="1" customWidth="1"/>
    <col min="10500" max="10500" width="9.25" style="1" bestFit="1" customWidth="1"/>
    <col min="10501" max="10501" width="7.375" style="1" bestFit="1" customWidth="1"/>
    <col min="10502" max="10502" width="17.375" style="1" customWidth="1"/>
    <col min="10503" max="10503" width="22.125" style="1" customWidth="1"/>
    <col min="10504" max="10504" width="10.375" style="1" customWidth="1"/>
    <col min="10505" max="10505" width="9" style="1" customWidth="1"/>
    <col min="10506" max="10752" width="9" style="1"/>
    <col min="10753" max="10753" width="17.625" style="1" customWidth="1"/>
    <col min="10754" max="10754" width="29.125" style="1" customWidth="1"/>
    <col min="10755" max="10755" width="19.375" style="1" customWidth="1"/>
    <col min="10756" max="10756" width="9.25" style="1" bestFit="1" customWidth="1"/>
    <col min="10757" max="10757" width="7.375" style="1" bestFit="1" customWidth="1"/>
    <col min="10758" max="10758" width="17.375" style="1" customWidth="1"/>
    <col min="10759" max="10759" width="22.125" style="1" customWidth="1"/>
    <col min="10760" max="10760" width="10.375" style="1" customWidth="1"/>
    <col min="10761" max="10761" width="9" style="1" customWidth="1"/>
    <col min="10762" max="11008" width="9" style="1"/>
    <col min="11009" max="11009" width="17.625" style="1" customWidth="1"/>
    <col min="11010" max="11010" width="29.125" style="1" customWidth="1"/>
    <col min="11011" max="11011" width="19.375" style="1" customWidth="1"/>
    <col min="11012" max="11012" width="9.25" style="1" bestFit="1" customWidth="1"/>
    <col min="11013" max="11013" width="7.375" style="1" bestFit="1" customWidth="1"/>
    <col min="11014" max="11014" width="17.375" style="1" customWidth="1"/>
    <col min="11015" max="11015" width="22.125" style="1" customWidth="1"/>
    <col min="11016" max="11016" width="10.375" style="1" customWidth="1"/>
    <col min="11017" max="11017" width="9" style="1" customWidth="1"/>
    <col min="11018" max="11264" width="9" style="1"/>
    <col min="11265" max="11265" width="17.625" style="1" customWidth="1"/>
    <col min="11266" max="11266" width="29.125" style="1" customWidth="1"/>
    <col min="11267" max="11267" width="19.375" style="1" customWidth="1"/>
    <col min="11268" max="11268" width="9.25" style="1" bestFit="1" customWidth="1"/>
    <col min="11269" max="11269" width="7.375" style="1" bestFit="1" customWidth="1"/>
    <col min="11270" max="11270" width="17.375" style="1" customWidth="1"/>
    <col min="11271" max="11271" width="22.125" style="1" customWidth="1"/>
    <col min="11272" max="11272" width="10.375" style="1" customWidth="1"/>
    <col min="11273" max="11273" width="9" style="1" customWidth="1"/>
    <col min="11274" max="11520" width="9" style="1"/>
    <col min="11521" max="11521" width="17.625" style="1" customWidth="1"/>
    <col min="11522" max="11522" width="29.125" style="1" customWidth="1"/>
    <col min="11523" max="11523" width="19.375" style="1" customWidth="1"/>
    <col min="11524" max="11524" width="9.25" style="1" bestFit="1" customWidth="1"/>
    <col min="11525" max="11525" width="7.375" style="1" bestFit="1" customWidth="1"/>
    <col min="11526" max="11526" width="17.375" style="1" customWidth="1"/>
    <col min="11527" max="11527" width="22.125" style="1" customWidth="1"/>
    <col min="11528" max="11528" width="10.375" style="1" customWidth="1"/>
    <col min="11529" max="11529" width="9" style="1" customWidth="1"/>
    <col min="11530" max="11776" width="9" style="1"/>
    <col min="11777" max="11777" width="17.625" style="1" customWidth="1"/>
    <col min="11778" max="11778" width="29.125" style="1" customWidth="1"/>
    <col min="11779" max="11779" width="19.375" style="1" customWidth="1"/>
    <col min="11780" max="11780" width="9.25" style="1" bestFit="1" customWidth="1"/>
    <col min="11781" max="11781" width="7.375" style="1" bestFit="1" customWidth="1"/>
    <col min="11782" max="11782" width="17.375" style="1" customWidth="1"/>
    <col min="11783" max="11783" width="22.125" style="1" customWidth="1"/>
    <col min="11784" max="11784" width="10.375" style="1" customWidth="1"/>
    <col min="11785" max="11785" width="9" style="1" customWidth="1"/>
    <col min="11786" max="12032" width="9" style="1"/>
    <col min="12033" max="12033" width="17.625" style="1" customWidth="1"/>
    <col min="12034" max="12034" width="29.125" style="1" customWidth="1"/>
    <col min="12035" max="12035" width="19.375" style="1" customWidth="1"/>
    <col min="12036" max="12036" width="9.25" style="1" bestFit="1" customWidth="1"/>
    <col min="12037" max="12037" width="7.375" style="1" bestFit="1" customWidth="1"/>
    <col min="12038" max="12038" width="17.375" style="1" customWidth="1"/>
    <col min="12039" max="12039" width="22.125" style="1" customWidth="1"/>
    <col min="12040" max="12040" width="10.375" style="1" customWidth="1"/>
    <col min="12041" max="12041" width="9" style="1" customWidth="1"/>
    <col min="12042" max="12288" width="9" style="1"/>
    <col min="12289" max="12289" width="17.625" style="1" customWidth="1"/>
    <col min="12290" max="12290" width="29.125" style="1" customWidth="1"/>
    <col min="12291" max="12291" width="19.375" style="1" customWidth="1"/>
    <col min="12292" max="12292" width="9.25" style="1" bestFit="1" customWidth="1"/>
    <col min="12293" max="12293" width="7.375" style="1" bestFit="1" customWidth="1"/>
    <col min="12294" max="12294" width="17.375" style="1" customWidth="1"/>
    <col min="12295" max="12295" width="22.125" style="1" customWidth="1"/>
    <col min="12296" max="12296" width="10.375" style="1" customWidth="1"/>
    <col min="12297" max="12297" width="9" style="1" customWidth="1"/>
    <col min="12298" max="12544" width="9" style="1"/>
    <col min="12545" max="12545" width="17.625" style="1" customWidth="1"/>
    <col min="12546" max="12546" width="29.125" style="1" customWidth="1"/>
    <col min="12547" max="12547" width="19.375" style="1" customWidth="1"/>
    <col min="12548" max="12548" width="9.25" style="1" bestFit="1" customWidth="1"/>
    <col min="12549" max="12549" width="7.375" style="1" bestFit="1" customWidth="1"/>
    <col min="12550" max="12550" width="17.375" style="1" customWidth="1"/>
    <col min="12551" max="12551" width="22.125" style="1" customWidth="1"/>
    <col min="12552" max="12552" width="10.375" style="1" customWidth="1"/>
    <col min="12553" max="12553" width="9" style="1" customWidth="1"/>
    <col min="12554" max="12800" width="9" style="1"/>
    <col min="12801" max="12801" width="17.625" style="1" customWidth="1"/>
    <col min="12802" max="12802" width="29.125" style="1" customWidth="1"/>
    <col min="12803" max="12803" width="19.375" style="1" customWidth="1"/>
    <col min="12804" max="12804" width="9.25" style="1" bestFit="1" customWidth="1"/>
    <col min="12805" max="12805" width="7.375" style="1" bestFit="1" customWidth="1"/>
    <col min="12806" max="12806" width="17.375" style="1" customWidth="1"/>
    <col min="12807" max="12807" width="22.125" style="1" customWidth="1"/>
    <col min="12808" max="12808" width="10.375" style="1" customWidth="1"/>
    <col min="12809" max="12809" width="9" style="1" customWidth="1"/>
    <col min="12810" max="13056" width="9" style="1"/>
    <col min="13057" max="13057" width="17.625" style="1" customWidth="1"/>
    <col min="13058" max="13058" width="29.125" style="1" customWidth="1"/>
    <col min="13059" max="13059" width="19.375" style="1" customWidth="1"/>
    <col min="13060" max="13060" width="9.25" style="1" bestFit="1" customWidth="1"/>
    <col min="13061" max="13061" width="7.375" style="1" bestFit="1" customWidth="1"/>
    <col min="13062" max="13062" width="17.375" style="1" customWidth="1"/>
    <col min="13063" max="13063" width="22.125" style="1" customWidth="1"/>
    <col min="13064" max="13064" width="10.375" style="1" customWidth="1"/>
    <col min="13065" max="13065" width="9" style="1" customWidth="1"/>
    <col min="13066" max="13312" width="9" style="1"/>
    <col min="13313" max="13313" width="17.625" style="1" customWidth="1"/>
    <col min="13314" max="13314" width="29.125" style="1" customWidth="1"/>
    <col min="13315" max="13315" width="19.375" style="1" customWidth="1"/>
    <col min="13316" max="13316" width="9.25" style="1" bestFit="1" customWidth="1"/>
    <col min="13317" max="13317" width="7.375" style="1" bestFit="1" customWidth="1"/>
    <col min="13318" max="13318" width="17.375" style="1" customWidth="1"/>
    <col min="13319" max="13319" width="22.125" style="1" customWidth="1"/>
    <col min="13320" max="13320" width="10.375" style="1" customWidth="1"/>
    <col min="13321" max="13321" width="9" style="1" customWidth="1"/>
    <col min="13322" max="13568" width="9" style="1"/>
    <col min="13569" max="13569" width="17.625" style="1" customWidth="1"/>
    <col min="13570" max="13570" width="29.125" style="1" customWidth="1"/>
    <col min="13571" max="13571" width="19.375" style="1" customWidth="1"/>
    <col min="13572" max="13572" width="9.25" style="1" bestFit="1" customWidth="1"/>
    <col min="13573" max="13573" width="7.375" style="1" bestFit="1" customWidth="1"/>
    <col min="13574" max="13574" width="17.375" style="1" customWidth="1"/>
    <col min="13575" max="13575" width="22.125" style="1" customWidth="1"/>
    <col min="13576" max="13576" width="10.375" style="1" customWidth="1"/>
    <col min="13577" max="13577" width="9" style="1" customWidth="1"/>
    <col min="13578" max="13824" width="9" style="1"/>
    <col min="13825" max="13825" width="17.625" style="1" customWidth="1"/>
    <col min="13826" max="13826" width="29.125" style="1" customWidth="1"/>
    <col min="13827" max="13827" width="19.375" style="1" customWidth="1"/>
    <col min="13828" max="13828" width="9.25" style="1" bestFit="1" customWidth="1"/>
    <col min="13829" max="13829" width="7.375" style="1" bestFit="1" customWidth="1"/>
    <col min="13830" max="13830" width="17.375" style="1" customWidth="1"/>
    <col min="13831" max="13831" width="22.125" style="1" customWidth="1"/>
    <col min="13832" max="13832" width="10.375" style="1" customWidth="1"/>
    <col min="13833" max="13833" width="9" style="1" customWidth="1"/>
    <col min="13834" max="14080" width="9" style="1"/>
    <col min="14081" max="14081" width="17.625" style="1" customWidth="1"/>
    <col min="14082" max="14082" width="29.125" style="1" customWidth="1"/>
    <col min="14083" max="14083" width="19.375" style="1" customWidth="1"/>
    <col min="14084" max="14084" width="9.25" style="1" bestFit="1" customWidth="1"/>
    <col min="14085" max="14085" width="7.375" style="1" bestFit="1" customWidth="1"/>
    <col min="14086" max="14086" width="17.375" style="1" customWidth="1"/>
    <col min="14087" max="14087" width="22.125" style="1" customWidth="1"/>
    <col min="14088" max="14088" width="10.375" style="1" customWidth="1"/>
    <col min="14089" max="14089" width="9" style="1" customWidth="1"/>
    <col min="14090" max="14336" width="9" style="1"/>
    <col min="14337" max="14337" width="17.625" style="1" customWidth="1"/>
    <col min="14338" max="14338" width="29.125" style="1" customWidth="1"/>
    <col min="14339" max="14339" width="19.375" style="1" customWidth="1"/>
    <col min="14340" max="14340" width="9.25" style="1" bestFit="1" customWidth="1"/>
    <col min="14341" max="14341" width="7.375" style="1" bestFit="1" customWidth="1"/>
    <col min="14342" max="14342" width="17.375" style="1" customWidth="1"/>
    <col min="14343" max="14343" width="22.125" style="1" customWidth="1"/>
    <col min="14344" max="14344" width="10.375" style="1" customWidth="1"/>
    <col min="14345" max="14345" width="9" style="1" customWidth="1"/>
    <col min="14346" max="14592" width="9" style="1"/>
    <col min="14593" max="14593" width="17.625" style="1" customWidth="1"/>
    <col min="14594" max="14594" width="29.125" style="1" customWidth="1"/>
    <col min="14595" max="14595" width="19.375" style="1" customWidth="1"/>
    <col min="14596" max="14596" width="9.25" style="1" bestFit="1" customWidth="1"/>
    <col min="14597" max="14597" width="7.375" style="1" bestFit="1" customWidth="1"/>
    <col min="14598" max="14598" width="17.375" style="1" customWidth="1"/>
    <col min="14599" max="14599" width="22.125" style="1" customWidth="1"/>
    <col min="14600" max="14600" width="10.375" style="1" customWidth="1"/>
    <col min="14601" max="14601" width="9" style="1" customWidth="1"/>
    <col min="14602" max="14848" width="9" style="1"/>
    <col min="14849" max="14849" width="17.625" style="1" customWidth="1"/>
    <col min="14850" max="14850" width="29.125" style="1" customWidth="1"/>
    <col min="14851" max="14851" width="19.375" style="1" customWidth="1"/>
    <col min="14852" max="14852" width="9.25" style="1" bestFit="1" customWidth="1"/>
    <col min="14853" max="14853" width="7.375" style="1" bestFit="1" customWidth="1"/>
    <col min="14854" max="14854" width="17.375" style="1" customWidth="1"/>
    <col min="14855" max="14855" width="22.125" style="1" customWidth="1"/>
    <col min="14856" max="14856" width="10.375" style="1" customWidth="1"/>
    <col min="14857" max="14857" width="9" style="1" customWidth="1"/>
    <col min="14858" max="15104" width="9" style="1"/>
    <col min="15105" max="15105" width="17.625" style="1" customWidth="1"/>
    <col min="15106" max="15106" width="29.125" style="1" customWidth="1"/>
    <col min="15107" max="15107" width="19.375" style="1" customWidth="1"/>
    <col min="15108" max="15108" width="9.25" style="1" bestFit="1" customWidth="1"/>
    <col min="15109" max="15109" width="7.375" style="1" bestFit="1" customWidth="1"/>
    <col min="15110" max="15110" width="17.375" style="1" customWidth="1"/>
    <col min="15111" max="15111" width="22.125" style="1" customWidth="1"/>
    <col min="15112" max="15112" width="10.375" style="1" customWidth="1"/>
    <col min="15113" max="15113" width="9" style="1" customWidth="1"/>
    <col min="15114" max="15360" width="9" style="1"/>
    <col min="15361" max="15361" width="17.625" style="1" customWidth="1"/>
    <col min="15362" max="15362" width="29.125" style="1" customWidth="1"/>
    <col min="15363" max="15363" width="19.375" style="1" customWidth="1"/>
    <col min="15364" max="15364" width="9.25" style="1" bestFit="1" customWidth="1"/>
    <col min="15365" max="15365" width="7.375" style="1" bestFit="1" customWidth="1"/>
    <col min="15366" max="15366" width="17.375" style="1" customWidth="1"/>
    <col min="15367" max="15367" width="22.125" style="1" customWidth="1"/>
    <col min="15368" max="15368" width="10.375" style="1" customWidth="1"/>
    <col min="15369" max="15369" width="9" style="1" customWidth="1"/>
    <col min="15370" max="15616" width="9" style="1"/>
    <col min="15617" max="15617" width="17.625" style="1" customWidth="1"/>
    <col min="15618" max="15618" width="29.125" style="1" customWidth="1"/>
    <col min="15619" max="15619" width="19.375" style="1" customWidth="1"/>
    <col min="15620" max="15620" width="9.25" style="1" bestFit="1" customWidth="1"/>
    <col min="15621" max="15621" width="7.375" style="1" bestFit="1" customWidth="1"/>
    <col min="15622" max="15622" width="17.375" style="1" customWidth="1"/>
    <col min="15623" max="15623" width="22.125" style="1" customWidth="1"/>
    <col min="15624" max="15624" width="10.375" style="1" customWidth="1"/>
    <col min="15625" max="15625" width="9" style="1" customWidth="1"/>
    <col min="15626" max="15872" width="9" style="1"/>
    <col min="15873" max="15873" width="17.625" style="1" customWidth="1"/>
    <col min="15874" max="15874" width="29.125" style="1" customWidth="1"/>
    <col min="15875" max="15875" width="19.375" style="1" customWidth="1"/>
    <col min="15876" max="15876" width="9.25" style="1" bestFit="1" customWidth="1"/>
    <col min="15877" max="15877" width="7.375" style="1" bestFit="1" customWidth="1"/>
    <col min="15878" max="15878" width="17.375" style="1" customWidth="1"/>
    <col min="15879" max="15879" width="22.125" style="1" customWidth="1"/>
    <col min="15880" max="15880" width="10.375" style="1" customWidth="1"/>
    <col min="15881" max="15881" width="9" style="1" customWidth="1"/>
    <col min="15882" max="16128" width="9" style="1"/>
    <col min="16129" max="16129" width="17.625" style="1" customWidth="1"/>
    <col min="16130" max="16130" width="29.125" style="1" customWidth="1"/>
    <col min="16131" max="16131" width="19.375" style="1" customWidth="1"/>
    <col min="16132" max="16132" width="9.25" style="1" bestFit="1" customWidth="1"/>
    <col min="16133" max="16133" width="7.375" style="1" bestFit="1" customWidth="1"/>
    <col min="16134" max="16134" width="17.375" style="1" customWidth="1"/>
    <col min="16135" max="16135" width="22.125" style="1" customWidth="1"/>
    <col min="16136" max="16136" width="10.375" style="1" customWidth="1"/>
    <col min="16137" max="16137" width="9" style="1" customWidth="1"/>
    <col min="16138" max="16384" width="9" style="1"/>
  </cols>
  <sheetData>
    <row r="1" spans="1:8" x14ac:dyDescent="0.2">
      <c r="A1" s="1" t="s">
        <v>0</v>
      </c>
      <c r="B1" s="1" t="s">
        <v>51</v>
      </c>
    </row>
    <row r="2" spans="1:8" x14ac:dyDescent="0.2">
      <c r="A2" s="1" t="s">
        <v>2</v>
      </c>
      <c r="B2" s="4" t="s">
        <v>52</v>
      </c>
    </row>
    <row r="3" spans="1:8" x14ac:dyDescent="0.2">
      <c r="A3" s="1" t="s">
        <v>60</v>
      </c>
      <c r="B3" s="4" t="s">
        <v>252</v>
      </c>
      <c r="F3" s="3"/>
    </row>
    <row r="4" spans="1:8" x14ac:dyDescent="0.2">
      <c r="A4" s="81"/>
      <c r="B4" s="82"/>
      <c r="C4" s="82"/>
      <c r="D4" s="82"/>
      <c r="E4" s="82"/>
      <c r="F4" s="82"/>
      <c r="G4" s="83"/>
    </row>
    <row r="5" spans="1:8" ht="51.75" x14ac:dyDescent="0.2">
      <c r="A5" s="6" t="s">
        <v>4</v>
      </c>
      <c r="B5" s="6" t="s">
        <v>5</v>
      </c>
      <c r="C5" s="7" t="s">
        <v>6</v>
      </c>
      <c r="D5" s="8" t="s">
        <v>7</v>
      </c>
      <c r="E5" s="8" t="s">
        <v>8</v>
      </c>
      <c r="F5" s="7" t="s">
        <v>9</v>
      </c>
      <c r="G5" s="6" t="s">
        <v>10</v>
      </c>
    </row>
    <row r="6" spans="1:8" x14ac:dyDescent="0.2">
      <c r="A6" s="9" t="s">
        <v>11</v>
      </c>
      <c r="B6" s="10"/>
      <c r="C6" s="11"/>
      <c r="D6" s="9"/>
      <c r="E6" s="9"/>
      <c r="F6" s="11"/>
      <c r="G6" s="12"/>
    </row>
    <row r="7" spans="1:8" ht="17.25" customHeight="1" x14ac:dyDescent="0.2">
      <c r="A7" s="79" t="s">
        <v>13</v>
      </c>
      <c r="B7" s="80"/>
      <c r="C7" s="14"/>
      <c r="D7" s="15"/>
      <c r="E7" s="15"/>
      <c r="F7" s="14">
        <f>SUM(F6:F6)</f>
        <v>0</v>
      </c>
      <c r="G7" s="16"/>
    </row>
    <row r="8" spans="1:8" s="17" customFormat="1" x14ac:dyDescent="0.2">
      <c r="A8" s="84"/>
      <c r="B8" s="84"/>
      <c r="C8" s="84"/>
      <c r="D8" s="84"/>
      <c r="E8" s="84"/>
      <c r="F8" s="84"/>
      <c r="G8" s="84"/>
    </row>
    <row r="9" spans="1:8" ht="51.75" x14ac:dyDescent="0.2">
      <c r="A9" s="6" t="s">
        <v>14</v>
      </c>
      <c r="B9" s="6" t="s">
        <v>15</v>
      </c>
      <c r="C9" s="7" t="s">
        <v>6</v>
      </c>
      <c r="D9" s="8" t="s">
        <v>7</v>
      </c>
      <c r="E9" s="8" t="s">
        <v>8</v>
      </c>
      <c r="F9" s="7" t="s">
        <v>9</v>
      </c>
      <c r="G9" s="6" t="s">
        <v>10</v>
      </c>
    </row>
    <row r="10" spans="1:8" x14ac:dyDescent="0.2">
      <c r="A10" s="18">
        <v>1</v>
      </c>
      <c r="B10" s="10" t="s">
        <v>62</v>
      </c>
      <c r="C10" s="19">
        <v>528</v>
      </c>
      <c r="D10" s="9" t="s">
        <v>61</v>
      </c>
      <c r="E10" s="9" t="s">
        <v>61</v>
      </c>
      <c r="F10" s="20">
        <f>C10*D10*E10</f>
        <v>528</v>
      </c>
      <c r="G10" s="10"/>
    </row>
    <row r="11" spans="1:8" x14ac:dyDescent="0.2">
      <c r="A11" s="18">
        <v>2</v>
      </c>
      <c r="B11" s="10" t="s">
        <v>63</v>
      </c>
      <c r="C11" s="19">
        <v>620</v>
      </c>
      <c r="D11" s="9" t="s">
        <v>61</v>
      </c>
      <c r="E11" s="9" t="s">
        <v>61</v>
      </c>
      <c r="F11" s="20">
        <f t="shared" ref="F11:F12" si="0">C11*D11*E11</f>
        <v>620</v>
      </c>
      <c r="G11" s="10"/>
    </row>
    <row r="12" spans="1:8" x14ac:dyDescent="0.2">
      <c r="A12" s="18">
        <v>3</v>
      </c>
      <c r="B12" s="10" t="s">
        <v>64</v>
      </c>
      <c r="C12" s="19">
        <v>590</v>
      </c>
      <c r="D12" s="9" t="s">
        <v>61</v>
      </c>
      <c r="E12" s="9" t="s">
        <v>61</v>
      </c>
      <c r="F12" s="20">
        <f t="shared" si="0"/>
        <v>590</v>
      </c>
      <c r="G12" s="10"/>
    </row>
    <row r="13" spans="1:8" x14ac:dyDescent="0.2">
      <c r="A13" s="79" t="s">
        <v>18</v>
      </c>
      <c r="B13" s="80"/>
      <c r="C13" s="14"/>
      <c r="D13" s="15"/>
      <c r="E13" s="15"/>
      <c r="F13" s="14">
        <f>SUM(F10:F12)</f>
        <v>1738</v>
      </c>
      <c r="G13" s="16"/>
    </row>
    <row r="14" spans="1:8" x14ac:dyDescent="0.2">
      <c r="A14" s="85" t="s">
        <v>19</v>
      </c>
      <c r="B14" s="85"/>
      <c r="C14" s="85"/>
      <c r="D14" s="85"/>
      <c r="E14" s="85"/>
      <c r="F14" s="85"/>
      <c r="G14" s="85"/>
      <c r="H14" s="21"/>
    </row>
    <row r="15" spans="1:8" x14ac:dyDescent="0.2">
      <c r="A15" s="85"/>
      <c r="B15" s="85"/>
      <c r="C15" s="85"/>
      <c r="D15" s="85"/>
      <c r="E15" s="85"/>
      <c r="F15" s="85"/>
      <c r="G15" s="85"/>
      <c r="H15" s="21"/>
    </row>
    <row r="16" spans="1:8" ht="17.25" customHeight="1" x14ac:dyDescent="0.2">
      <c r="A16" s="6" t="s">
        <v>20</v>
      </c>
      <c r="B16" s="6" t="s">
        <v>5</v>
      </c>
      <c r="C16" s="7" t="s">
        <v>6</v>
      </c>
      <c r="D16" s="8" t="s">
        <v>7</v>
      </c>
      <c r="E16" s="8" t="s">
        <v>8</v>
      </c>
      <c r="F16" s="7" t="s">
        <v>9</v>
      </c>
      <c r="G16" s="6" t="s">
        <v>10</v>
      </c>
    </row>
    <row r="17" spans="1:7" x14ac:dyDescent="0.2">
      <c r="A17" s="22">
        <v>1</v>
      </c>
      <c r="B17" s="23"/>
      <c r="C17" s="24"/>
      <c r="D17" s="25"/>
      <c r="E17" s="25"/>
      <c r="F17" s="24"/>
      <c r="G17" s="10"/>
    </row>
    <row r="18" spans="1:7" x14ac:dyDescent="0.2">
      <c r="A18" s="79" t="s">
        <v>20</v>
      </c>
      <c r="B18" s="80"/>
      <c r="C18" s="14"/>
      <c r="D18" s="15"/>
      <c r="E18" s="15"/>
      <c r="F18" s="14">
        <f>SUM(F17:F17)</f>
        <v>0</v>
      </c>
      <c r="G18" s="16"/>
    </row>
    <row r="19" spans="1:7" x14ac:dyDescent="0.2">
      <c r="A19" s="39"/>
      <c r="B19" s="39"/>
      <c r="C19" s="26"/>
      <c r="D19" s="27"/>
      <c r="E19" s="27"/>
      <c r="F19" s="26"/>
      <c r="G19" s="39"/>
    </row>
    <row r="20" spans="1:7" ht="51.75" x14ac:dyDescent="0.2">
      <c r="A20" s="6" t="s">
        <v>23</v>
      </c>
      <c r="B20" s="6" t="s">
        <v>5</v>
      </c>
      <c r="C20" s="7" t="s">
        <v>6</v>
      </c>
      <c r="D20" s="8" t="s">
        <v>7</v>
      </c>
      <c r="E20" s="8" t="s">
        <v>8</v>
      </c>
      <c r="F20" s="7" t="s">
        <v>9</v>
      </c>
      <c r="G20" s="6" t="s">
        <v>10</v>
      </c>
    </row>
    <row r="21" spans="1:7" x14ac:dyDescent="0.2">
      <c r="A21" s="28">
        <v>1</v>
      </c>
      <c r="B21" s="29" t="s">
        <v>53</v>
      </c>
      <c r="C21" s="30">
        <v>1000</v>
      </c>
      <c r="D21" s="31">
        <v>1</v>
      </c>
      <c r="E21" s="31">
        <v>2</v>
      </c>
      <c r="F21" s="30">
        <f>C21*D21*E21</f>
        <v>2000</v>
      </c>
      <c r="G21" s="10"/>
    </row>
    <row r="22" spans="1:7" x14ac:dyDescent="0.2">
      <c r="A22" s="28">
        <v>2</v>
      </c>
      <c r="B22" s="29" t="s">
        <v>53</v>
      </c>
      <c r="C22" s="30">
        <v>800</v>
      </c>
      <c r="D22" s="31">
        <v>1</v>
      </c>
      <c r="E22" s="31">
        <v>3</v>
      </c>
      <c r="F22" s="30">
        <f t="shared" ref="F22:F25" si="1">C22*D22*E22</f>
        <v>2400</v>
      </c>
      <c r="G22" s="10"/>
    </row>
    <row r="23" spans="1:7" ht="19.5" customHeight="1" x14ac:dyDescent="0.2">
      <c r="A23" s="28">
        <v>3</v>
      </c>
      <c r="B23" s="29" t="s">
        <v>54</v>
      </c>
      <c r="C23" s="30">
        <v>300</v>
      </c>
      <c r="D23" s="31">
        <v>1</v>
      </c>
      <c r="E23" s="31">
        <v>1</v>
      </c>
      <c r="F23" s="30">
        <f t="shared" si="1"/>
        <v>300</v>
      </c>
      <c r="G23" s="10"/>
    </row>
    <row r="24" spans="1:7" ht="17.25" customHeight="1" x14ac:dyDescent="0.2">
      <c r="A24" s="28">
        <v>4</v>
      </c>
      <c r="B24" s="29" t="s">
        <v>26</v>
      </c>
      <c r="C24" s="32">
        <v>10</v>
      </c>
      <c r="D24" s="31">
        <v>1</v>
      </c>
      <c r="E24" s="31">
        <v>5</v>
      </c>
      <c r="F24" s="30">
        <f t="shared" si="1"/>
        <v>50</v>
      </c>
      <c r="G24" s="10"/>
    </row>
    <row r="25" spans="1:7" x14ac:dyDescent="0.2">
      <c r="A25" s="28">
        <v>5</v>
      </c>
      <c r="B25" s="29" t="s">
        <v>55</v>
      </c>
      <c r="C25" s="32">
        <v>2</v>
      </c>
      <c r="D25" s="31">
        <v>1</v>
      </c>
      <c r="E25" s="31">
        <v>110</v>
      </c>
      <c r="F25" s="30">
        <f t="shared" si="1"/>
        <v>220</v>
      </c>
      <c r="G25" s="10" t="s">
        <v>56</v>
      </c>
    </row>
    <row r="26" spans="1:7" x14ac:dyDescent="0.2">
      <c r="A26" s="28">
        <v>6</v>
      </c>
      <c r="B26" s="29" t="s">
        <v>57</v>
      </c>
      <c r="C26" s="32">
        <v>191</v>
      </c>
      <c r="D26" s="31">
        <v>1</v>
      </c>
      <c r="E26" s="31">
        <v>1</v>
      </c>
      <c r="F26" s="30">
        <f t="shared" ref="F26" si="2">C26*D26*E26</f>
        <v>191</v>
      </c>
      <c r="G26" s="10"/>
    </row>
    <row r="27" spans="1:7" x14ac:dyDescent="0.2">
      <c r="A27" s="28">
        <v>7</v>
      </c>
      <c r="B27" s="29" t="s">
        <v>58</v>
      </c>
      <c r="C27" s="32">
        <v>300</v>
      </c>
      <c r="D27" s="31">
        <v>1</v>
      </c>
      <c r="E27" s="31">
        <v>1</v>
      </c>
      <c r="F27" s="30">
        <f t="shared" ref="F27:F28" si="3">C27*D27*E27</f>
        <v>300</v>
      </c>
      <c r="G27" s="10"/>
    </row>
    <row r="28" spans="1:7" x14ac:dyDescent="0.2">
      <c r="A28" s="28">
        <v>8</v>
      </c>
      <c r="B28" s="29" t="s">
        <v>59</v>
      </c>
      <c r="C28" s="32">
        <v>300</v>
      </c>
      <c r="D28" s="31">
        <v>1</v>
      </c>
      <c r="E28" s="31">
        <v>2</v>
      </c>
      <c r="F28" s="30">
        <f t="shared" si="3"/>
        <v>600</v>
      </c>
      <c r="G28" s="10"/>
    </row>
    <row r="29" spans="1:7" x14ac:dyDescent="0.2">
      <c r="A29" s="79" t="s">
        <v>29</v>
      </c>
      <c r="B29" s="80"/>
      <c r="C29" s="14"/>
      <c r="D29" s="15"/>
      <c r="E29" s="15"/>
      <c r="F29" s="33">
        <f>SUM(F21:F28)</f>
        <v>6061</v>
      </c>
      <c r="G29" s="16"/>
    </row>
    <row r="30" spans="1:7" x14ac:dyDescent="0.2">
      <c r="A30" s="39"/>
      <c r="B30" s="39"/>
      <c r="C30" s="26"/>
      <c r="D30" s="27"/>
      <c r="E30" s="27"/>
      <c r="F30" s="26"/>
      <c r="G30" s="39"/>
    </row>
    <row r="31" spans="1:7" ht="51.75" x14ac:dyDescent="0.2">
      <c r="A31" s="6" t="s">
        <v>30</v>
      </c>
      <c r="B31" s="6" t="s">
        <v>5</v>
      </c>
      <c r="C31" s="7" t="s">
        <v>6</v>
      </c>
      <c r="D31" s="8" t="s">
        <v>7</v>
      </c>
      <c r="E31" s="8" t="s">
        <v>8</v>
      </c>
      <c r="F31" s="7" t="s">
        <v>9</v>
      </c>
      <c r="G31" s="6" t="s">
        <v>10</v>
      </c>
    </row>
    <row r="32" spans="1:7" x14ac:dyDescent="0.2">
      <c r="A32" s="28">
        <v>1</v>
      </c>
      <c r="B32" s="34" t="s">
        <v>31</v>
      </c>
      <c r="C32" s="19">
        <f>F18+F7+F13+F29</f>
        <v>7799</v>
      </c>
      <c r="D32" s="31">
        <v>1</v>
      </c>
      <c r="E32" s="38">
        <v>0.09</v>
      </c>
      <c r="F32" s="19">
        <f>C32*D32*E32</f>
        <v>701.91</v>
      </c>
      <c r="G32" s="34"/>
    </row>
    <row r="33" spans="1:7" x14ac:dyDescent="0.2">
      <c r="A33" s="28">
        <v>2</v>
      </c>
      <c r="B33" s="29" t="s">
        <v>46</v>
      </c>
      <c r="C33" s="13">
        <v>210</v>
      </c>
      <c r="D33" s="31">
        <v>2</v>
      </c>
      <c r="E33" s="31">
        <v>3</v>
      </c>
      <c r="F33" s="19">
        <f t="shared" ref="F33" si="4">C33*D33*E33</f>
        <v>1260</v>
      </c>
      <c r="G33" s="10"/>
    </row>
    <row r="34" spans="1:7" x14ac:dyDescent="0.2">
      <c r="A34" s="79" t="s">
        <v>32</v>
      </c>
      <c r="B34" s="80"/>
      <c r="C34" s="14"/>
      <c r="D34" s="15"/>
      <c r="E34" s="15"/>
      <c r="F34" s="14">
        <f>SUM(F32:F33)</f>
        <v>1961.9099999999999</v>
      </c>
      <c r="G34" s="16"/>
    </row>
    <row r="35" spans="1:7" x14ac:dyDescent="0.2">
      <c r="A35" s="79" t="s">
        <v>33</v>
      </c>
      <c r="B35" s="79"/>
      <c r="C35" s="14"/>
      <c r="D35" s="15"/>
      <c r="E35" s="15"/>
      <c r="F35" s="14">
        <f>C32+F34</f>
        <v>9760.91</v>
      </c>
      <c r="G35" s="35" t="s">
        <v>34</v>
      </c>
    </row>
  </sheetData>
  <mergeCells count="10">
    <mergeCell ref="A18:B18"/>
    <mergeCell ref="A29:B29"/>
    <mergeCell ref="A34:B34"/>
    <mergeCell ref="A35:B35"/>
    <mergeCell ref="A4:G4"/>
    <mergeCell ref="A7:B7"/>
    <mergeCell ref="A8:G8"/>
    <mergeCell ref="A13:B13"/>
    <mergeCell ref="A14:G14"/>
    <mergeCell ref="A15:G15"/>
  </mergeCells>
  <phoneticPr fontId="2" type="noConversion"/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selection activeCell="H5" sqref="H5"/>
    </sheetView>
  </sheetViews>
  <sheetFormatPr defaultRowHeight="17.25" x14ac:dyDescent="0.2"/>
  <cols>
    <col min="1" max="1" width="17.625" style="1" customWidth="1"/>
    <col min="2" max="2" width="23.625" style="1" bestFit="1" customWidth="1"/>
    <col min="3" max="3" width="19.375" style="2" customWidth="1"/>
    <col min="4" max="4" width="9.25" style="3" bestFit="1" customWidth="1"/>
    <col min="5" max="5" width="7.375" style="3" bestFit="1" customWidth="1"/>
    <col min="6" max="6" width="17.375" style="2" customWidth="1"/>
    <col min="7" max="7" width="22.125" style="1" customWidth="1"/>
    <col min="8" max="8" width="10.375" style="1" customWidth="1"/>
    <col min="9" max="9" width="9" style="1" customWidth="1"/>
    <col min="10" max="256" width="9" style="1"/>
    <col min="257" max="257" width="17.625" style="1" customWidth="1"/>
    <col min="258" max="258" width="29.125" style="1" customWidth="1"/>
    <col min="259" max="259" width="19.375" style="1" customWidth="1"/>
    <col min="260" max="260" width="9.25" style="1" bestFit="1" customWidth="1"/>
    <col min="261" max="261" width="7.375" style="1" bestFit="1" customWidth="1"/>
    <col min="262" max="262" width="17.375" style="1" customWidth="1"/>
    <col min="263" max="263" width="22.125" style="1" customWidth="1"/>
    <col min="264" max="264" width="10.375" style="1" customWidth="1"/>
    <col min="265" max="265" width="9" style="1" customWidth="1"/>
    <col min="266" max="512" width="9" style="1"/>
    <col min="513" max="513" width="17.625" style="1" customWidth="1"/>
    <col min="514" max="514" width="29.125" style="1" customWidth="1"/>
    <col min="515" max="515" width="19.375" style="1" customWidth="1"/>
    <col min="516" max="516" width="9.25" style="1" bestFit="1" customWidth="1"/>
    <col min="517" max="517" width="7.375" style="1" bestFit="1" customWidth="1"/>
    <col min="518" max="518" width="17.375" style="1" customWidth="1"/>
    <col min="519" max="519" width="22.125" style="1" customWidth="1"/>
    <col min="520" max="520" width="10.375" style="1" customWidth="1"/>
    <col min="521" max="521" width="9" style="1" customWidth="1"/>
    <col min="522" max="768" width="9" style="1"/>
    <col min="769" max="769" width="17.625" style="1" customWidth="1"/>
    <col min="770" max="770" width="29.125" style="1" customWidth="1"/>
    <col min="771" max="771" width="19.375" style="1" customWidth="1"/>
    <col min="772" max="772" width="9.25" style="1" bestFit="1" customWidth="1"/>
    <col min="773" max="773" width="7.375" style="1" bestFit="1" customWidth="1"/>
    <col min="774" max="774" width="17.375" style="1" customWidth="1"/>
    <col min="775" max="775" width="22.125" style="1" customWidth="1"/>
    <col min="776" max="776" width="10.375" style="1" customWidth="1"/>
    <col min="777" max="777" width="9" style="1" customWidth="1"/>
    <col min="778" max="1024" width="9" style="1"/>
    <col min="1025" max="1025" width="17.625" style="1" customWidth="1"/>
    <col min="1026" max="1026" width="29.125" style="1" customWidth="1"/>
    <col min="1027" max="1027" width="19.375" style="1" customWidth="1"/>
    <col min="1028" max="1028" width="9.25" style="1" bestFit="1" customWidth="1"/>
    <col min="1029" max="1029" width="7.375" style="1" bestFit="1" customWidth="1"/>
    <col min="1030" max="1030" width="17.375" style="1" customWidth="1"/>
    <col min="1031" max="1031" width="22.125" style="1" customWidth="1"/>
    <col min="1032" max="1032" width="10.375" style="1" customWidth="1"/>
    <col min="1033" max="1033" width="9" style="1" customWidth="1"/>
    <col min="1034" max="1280" width="9" style="1"/>
    <col min="1281" max="1281" width="17.625" style="1" customWidth="1"/>
    <col min="1282" max="1282" width="29.125" style="1" customWidth="1"/>
    <col min="1283" max="1283" width="19.375" style="1" customWidth="1"/>
    <col min="1284" max="1284" width="9.25" style="1" bestFit="1" customWidth="1"/>
    <col min="1285" max="1285" width="7.375" style="1" bestFit="1" customWidth="1"/>
    <col min="1286" max="1286" width="17.375" style="1" customWidth="1"/>
    <col min="1287" max="1287" width="22.125" style="1" customWidth="1"/>
    <col min="1288" max="1288" width="10.375" style="1" customWidth="1"/>
    <col min="1289" max="1289" width="9" style="1" customWidth="1"/>
    <col min="1290" max="1536" width="9" style="1"/>
    <col min="1537" max="1537" width="17.625" style="1" customWidth="1"/>
    <col min="1538" max="1538" width="29.125" style="1" customWidth="1"/>
    <col min="1539" max="1539" width="19.375" style="1" customWidth="1"/>
    <col min="1540" max="1540" width="9.25" style="1" bestFit="1" customWidth="1"/>
    <col min="1541" max="1541" width="7.375" style="1" bestFit="1" customWidth="1"/>
    <col min="1542" max="1542" width="17.375" style="1" customWidth="1"/>
    <col min="1543" max="1543" width="22.125" style="1" customWidth="1"/>
    <col min="1544" max="1544" width="10.375" style="1" customWidth="1"/>
    <col min="1545" max="1545" width="9" style="1" customWidth="1"/>
    <col min="1546" max="1792" width="9" style="1"/>
    <col min="1793" max="1793" width="17.625" style="1" customWidth="1"/>
    <col min="1794" max="1794" width="29.125" style="1" customWidth="1"/>
    <col min="1795" max="1795" width="19.375" style="1" customWidth="1"/>
    <col min="1796" max="1796" width="9.25" style="1" bestFit="1" customWidth="1"/>
    <col min="1797" max="1797" width="7.375" style="1" bestFit="1" customWidth="1"/>
    <col min="1798" max="1798" width="17.375" style="1" customWidth="1"/>
    <col min="1799" max="1799" width="22.125" style="1" customWidth="1"/>
    <col min="1800" max="1800" width="10.375" style="1" customWidth="1"/>
    <col min="1801" max="1801" width="9" style="1" customWidth="1"/>
    <col min="1802" max="2048" width="9" style="1"/>
    <col min="2049" max="2049" width="17.625" style="1" customWidth="1"/>
    <col min="2050" max="2050" width="29.125" style="1" customWidth="1"/>
    <col min="2051" max="2051" width="19.375" style="1" customWidth="1"/>
    <col min="2052" max="2052" width="9.25" style="1" bestFit="1" customWidth="1"/>
    <col min="2053" max="2053" width="7.375" style="1" bestFit="1" customWidth="1"/>
    <col min="2054" max="2054" width="17.375" style="1" customWidth="1"/>
    <col min="2055" max="2055" width="22.125" style="1" customWidth="1"/>
    <col min="2056" max="2056" width="10.375" style="1" customWidth="1"/>
    <col min="2057" max="2057" width="9" style="1" customWidth="1"/>
    <col min="2058" max="2304" width="9" style="1"/>
    <col min="2305" max="2305" width="17.625" style="1" customWidth="1"/>
    <col min="2306" max="2306" width="29.125" style="1" customWidth="1"/>
    <col min="2307" max="2307" width="19.375" style="1" customWidth="1"/>
    <col min="2308" max="2308" width="9.25" style="1" bestFit="1" customWidth="1"/>
    <col min="2309" max="2309" width="7.375" style="1" bestFit="1" customWidth="1"/>
    <col min="2310" max="2310" width="17.375" style="1" customWidth="1"/>
    <col min="2311" max="2311" width="22.125" style="1" customWidth="1"/>
    <col min="2312" max="2312" width="10.375" style="1" customWidth="1"/>
    <col min="2313" max="2313" width="9" style="1" customWidth="1"/>
    <col min="2314" max="2560" width="9" style="1"/>
    <col min="2561" max="2561" width="17.625" style="1" customWidth="1"/>
    <col min="2562" max="2562" width="29.125" style="1" customWidth="1"/>
    <col min="2563" max="2563" width="19.375" style="1" customWidth="1"/>
    <col min="2564" max="2564" width="9.25" style="1" bestFit="1" customWidth="1"/>
    <col min="2565" max="2565" width="7.375" style="1" bestFit="1" customWidth="1"/>
    <col min="2566" max="2566" width="17.375" style="1" customWidth="1"/>
    <col min="2567" max="2567" width="22.125" style="1" customWidth="1"/>
    <col min="2568" max="2568" width="10.375" style="1" customWidth="1"/>
    <col min="2569" max="2569" width="9" style="1" customWidth="1"/>
    <col min="2570" max="2816" width="9" style="1"/>
    <col min="2817" max="2817" width="17.625" style="1" customWidth="1"/>
    <col min="2818" max="2818" width="29.125" style="1" customWidth="1"/>
    <col min="2819" max="2819" width="19.375" style="1" customWidth="1"/>
    <col min="2820" max="2820" width="9.25" style="1" bestFit="1" customWidth="1"/>
    <col min="2821" max="2821" width="7.375" style="1" bestFit="1" customWidth="1"/>
    <col min="2822" max="2822" width="17.375" style="1" customWidth="1"/>
    <col min="2823" max="2823" width="22.125" style="1" customWidth="1"/>
    <col min="2824" max="2824" width="10.375" style="1" customWidth="1"/>
    <col min="2825" max="2825" width="9" style="1" customWidth="1"/>
    <col min="2826" max="3072" width="9" style="1"/>
    <col min="3073" max="3073" width="17.625" style="1" customWidth="1"/>
    <col min="3074" max="3074" width="29.125" style="1" customWidth="1"/>
    <col min="3075" max="3075" width="19.375" style="1" customWidth="1"/>
    <col min="3076" max="3076" width="9.25" style="1" bestFit="1" customWidth="1"/>
    <col min="3077" max="3077" width="7.375" style="1" bestFit="1" customWidth="1"/>
    <col min="3078" max="3078" width="17.375" style="1" customWidth="1"/>
    <col min="3079" max="3079" width="22.125" style="1" customWidth="1"/>
    <col min="3080" max="3080" width="10.375" style="1" customWidth="1"/>
    <col min="3081" max="3081" width="9" style="1" customWidth="1"/>
    <col min="3082" max="3328" width="9" style="1"/>
    <col min="3329" max="3329" width="17.625" style="1" customWidth="1"/>
    <col min="3330" max="3330" width="29.125" style="1" customWidth="1"/>
    <col min="3331" max="3331" width="19.375" style="1" customWidth="1"/>
    <col min="3332" max="3332" width="9.25" style="1" bestFit="1" customWidth="1"/>
    <col min="3333" max="3333" width="7.375" style="1" bestFit="1" customWidth="1"/>
    <col min="3334" max="3334" width="17.375" style="1" customWidth="1"/>
    <col min="3335" max="3335" width="22.125" style="1" customWidth="1"/>
    <col min="3336" max="3336" width="10.375" style="1" customWidth="1"/>
    <col min="3337" max="3337" width="9" style="1" customWidth="1"/>
    <col min="3338" max="3584" width="9" style="1"/>
    <col min="3585" max="3585" width="17.625" style="1" customWidth="1"/>
    <col min="3586" max="3586" width="29.125" style="1" customWidth="1"/>
    <col min="3587" max="3587" width="19.375" style="1" customWidth="1"/>
    <col min="3588" max="3588" width="9.25" style="1" bestFit="1" customWidth="1"/>
    <col min="3589" max="3589" width="7.375" style="1" bestFit="1" customWidth="1"/>
    <col min="3590" max="3590" width="17.375" style="1" customWidth="1"/>
    <col min="3591" max="3591" width="22.125" style="1" customWidth="1"/>
    <col min="3592" max="3592" width="10.375" style="1" customWidth="1"/>
    <col min="3593" max="3593" width="9" style="1" customWidth="1"/>
    <col min="3594" max="3840" width="9" style="1"/>
    <col min="3841" max="3841" width="17.625" style="1" customWidth="1"/>
    <col min="3842" max="3842" width="29.125" style="1" customWidth="1"/>
    <col min="3843" max="3843" width="19.375" style="1" customWidth="1"/>
    <col min="3844" max="3844" width="9.25" style="1" bestFit="1" customWidth="1"/>
    <col min="3845" max="3845" width="7.375" style="1" bestFit="1" customWidth="1"/>
    <col min="3846" max="3846" width="17.375" style="1" customWidth="1"/>
    <col min="3847" max="3847" width="22.125" style="1" customWidth="1"/>
    <col min="3848" max="3848" width="10.375" style="1" customWidth="1"/>
    <col min="3849" max="3849" width="9" style="1" customWidth="1"/>
    <col min="3850" max="4096" width="9" style="1"/>
    <col min="4097" max="4097" width="17.625" style="1" customWidth="1"/>
    <col min="4098" max="4098" width="29.125" style="1" customWidth="1"/>
    <col min="4099" max="4099" width="19.375" style="1" customWidth="1"/>
    <col min="4100" max="4100" width="9.25" style="1" bestFit="1" customWidth="1"/>
    <col min="4101" max="4101" width="7.375" style="1" bestFit="1" customWidth="1"/>
    <col min="4102" max="4102" width="17.375" style="1" customWidth="1"/>
    <col min="4103" max="4103" width="22.125" style="1" customWidth="1"/>
    <col min="4104" max="4104" width="10.375" style="1" customWidth="1"/>
    <col min="4105" max="4105" width="9" style="1" customWidth="1"/>
    <col min="4106" max="4352" width="9" style="1"/>
    <col min="4353" max="4353" width="17.625" style="1" customWidth="1"/>
    <col min="4354" max="4354" width="29.125" style="1" customWidth="1"/>
    <col min="4355" max="4355" width="19.375" style="1" customWidth="1"/>
    <col min="4356" max="4356" width="9.25" style="1" bestFit="1" customWidth="1"/>
    <col min="4357" max="4357" width="7.375" style="1" bestFit="1" customWidth="1"/>
    <col min="4358" max="4358" width="17.375" style="1" customWidth="1"/>
    <col min="4359" max="4359" width="22.125" style="1" customWidth="1"/>
    <col min="4360" max="4360" width="10.375" style="1" customWidth="1"/>
    <col min="4361" max="4361" width="9" style="1" customWidth="1"/>
    <col min="4362" max="4608" width="9" style="1"/>
    <col min="4609" max="4609" width="17.625" style="1" customWidth="1"/>
    <col min="4610" max="4610" width="29.125" style="1" customWidth="1"/>
    <col min="4611" max="4611" width="19.375" style="1" customWidth="1"/>
    <col min="4612" max="4612" width="9.25" style="1" bestFit="1" customWidth="1"/>
    <col min="4613" max="4613" width="7.375" style="1" bestFit="1" customWidth="1"/>
    <col min="4614" max="4614" width="17.375" style="1" customWidth="1"/>
    <col min="4615" max="4615" width="22.125" style="1" customWidth="1"/>
    <col min="4616" max="4616" width="10.375" style="1" customWidth="1"/>
    <col min="4617" max="4617" width="9" style="1" customWidth="1"/>
    <col min="4618" max="4864" width="9" style="1"/>
    <col min="4865" max="4865" width="17.625" style="1" customWidth="1"/>
    <col min="4866" max="4866" width="29.125" style="1" customWidth="1"/>
    <col min="4867" max="4867" width="19.375" style="1" customWidth="1"/>
    <col min="4868" max="4868" width="9.25" style="1" bestFit="1" customWidth="1"/>
    <col min="4869" max="4869" width="7.375" style="1" bestFit="1" customWidth="1"/>
    <col min="4870" max="4870" width="17.375" style="1" customWidth="1"/>
    <col min="4871" max="4871" width="22.125" style="1" customWidth="1"/>
    <col min="4872" max="4872" width="10.375" style="1" customWidth="1"/>
    <col min="4873" max="4873" width="9" style="1" customWidth="1"/>
    <col min="4874" max="5120" width="9" style="1"/>
    <col min="5121" max="5121" width="17.625" style="1" customWidth="1"/>
    <col min="5122" max="5122" width="29.125" style="1" customWidth="1"/>
    <col min="5123" max="5123" width="19.375" style="1" customWidth="1"/>
    <col min="5124" max="5124" width="9.25" style="1" bestFit="1" customWidth="1"/>
    <col min="5125" max="5125" width="7.375" style="1" bestFit="1" customWidth="1"/>
    <col min="5126" max="5126" width="17.375" style="1" customWidth="1"/>
    <col min="5127" max="5127" width="22.125" style="1" customWidth="1"/>
    <col min="5128" max="5128" width="10.375" style="1" customWidth="1"/>
    <col min="5129" max="5129" width="9" style="1" customWidth="1"/>
    <col min="5130" max="5376" width="9" style="1"/>
    <col min="5377" max="5377" width="17.625" style="1" customWidth="1"/>
    <col min="5378" max="5378" width="29.125" style="1" customWidth="1"/>
    <col min="5379" max="5379" width="19.375" style="1" customWidth="1"/>
    <col min="5380" max="5380" width="9.25" style="1" bestFit="1" customWidth="1"/>
    <col min="5381" max="5381" width="7.375" style="1" bestFit="1" customWidth="1"/>
    <col min="5382" max="5382" width="17.375" style="1" customWidth="1"/>
    <col min="5383" max="5383" width="22.125" style="1" customWidth="1"/>
    <col min="5384" max="5384" width="10.375" style="1" customWidth="1"/>
    <col min="5385" max="5385" width="9" style="1" customWidth="1"/>
    <col min="5386" max="5632" width="9" style="1"/>
    <col min="5633" max="5633" width="17.625" style="1" customWidth="1"/>
    <col min="5634" max="5634" width="29.125" style="1" customWidth="1"/>
    <col min="5635" max="5635" width="19.375" style="1" customWidth="1"/>
    <col min="5636" max="5636" width="9.25" style="1" bestFit="1" customWidth="1"/>
    <col min="5637" max="5637" width="7.375" style="1" bestFit="1" customWidth="1"/>
    <col min="5638" max="5638" width="17.375" style="1" customWidth="1"/>
    <col min="5639" max="5639" width="22.125" style="1" customWidth="1"/>
    <col min="5640" max="5640" width="10.375" style="1" customWidth="1"/>
    <col min="5641" max="5641" width="9" style="1" customWidth="1"/>
    <col min="5642" max="5888" width="9" style="1"/>
    <col min="5889" max="5889" width="17.625" style="1" customWidth="1"/>
    <col min="5890" max="5890" width="29.125" style="1" customWidth="1"/>
    <col min="5891" max="5891" width="19.375" style="1" customWidth="1"/>
    <col min="5892" max="5892" width="9.25" style="1" bestFit="1" customWidth="1"/>
    <col min="5893" max="5893" width="7.375" style="1" bestFit="1" customWidth="1"/>
    <col min="5894" max="5894" width="17.375" style="1" customWidth="1"/>
    <col min="5895" max="5895" width="22.125" style="1" customWidth="1"/>
    <col min="5896" max="5896" width="10.375" style="1" customWidth="1"/>
    <col min="5897" max="5897" width="9" style="1" customWidth="1"/>
    <col min="5898" max="6144" width="9" style="1"/>
    <col min="6145" max="6145" width="17.625" style="1" customWidth="1"/>
    <col min="6146" max="6146" width="29.125" style="1" customWidth="1"/>
    <col min="6147" max="6147" width="19.375" style="1" customWidth="1"/>
    <col min="6148" max="6148" width="9.25" style="1" bestFit="1" customWidth="1"/>
    <col min="6149" max="6149" width="7.375" style="1" bestFit="1" customWidth="1"/>
    <col min="6150" max="6150" width="17.375" style="1" customWidth="1"/>
    <col min="6151" max="6151" width="22.125" style="1" customWidth="1"/>
    <col min="6152" max="6152" width="10.375" style="1" customWidth="1"/>
    <col min="6153" max="6153" width="9" style="1" customWidth="1"/>
    <col min="6154" max="6400" width="9" style="1"/>
    <col min="6401" max="6401" width="17.625" style="1" customWidth="1"/>
    <col min="6402" max="6402" width="29.125" style="1" customWidth="1"/>
    <col min="6403" max="6403" width="19.375" style="1" customWidth="1"/>
    <col min="6404" max="6404" width="9.25" style="1" bestFit="1" customWidth="1"/>
    <col min="6405" max="6405" width="7.375" style="1" bestFit="1" customWidth="1"/>
    <col min="6406" max="6406" width="17.375" style="1" customWidth="1"/>
    <col min="6407" max="6407" width="22.125" style="1" customWidth="1"/>
    <col min="6408" max="6408" width="10.375" style="1" customWidth="1"/>
    <col min="6409" max="6409" width="9" style="1" customWidth="1"/>
    <col min="6410" max="6656" width="9" style="1"/>
    <col min="6657" max="6657" width="17.625" style="1" customWidth="1"/>
    <col min="6658" max="6658" width="29.125" style="1" customWidth="1"/>
    <col min="6659" max="6659" width="19.375" style="1" customWidth="1"/>
    <col min="6660" max="6660" width="9.25" style="1" bestFit="1" customWidth="1"/>
    <col min="6661" max="6661" width="7.375" style="1" bestFit="1" customWidth="1"/>
    <col min="6662" max="6662" width="17.375" style="1" customWidth="1"/>
    <col min="6663" max="6663" width="22.125" style="1" customWidth="1"/>
    <col min="6664" max="6664" width="10.375" style="1" customWidth="1"/>
    <col min="6665" max="6665" width="9" style="1" customWidth="1"/>
    <col min="6666" max="6912" width="9" style="1"/>
    <col min="6913" max="6913" width="17.625" style="1" customWidth="1"/>
    <col min="6914" max="6914" width="29.125" style="1" customWidth="1"/>
    <col min="6915" max="6915" width="19.375" style="1" customWidth="1"/>
    <col min="6916" max="6916" width="9.25" style="1" bestFit="1" customWidth="1"/>
    <col min="6917" max="6917" width="7.375" style="1" bestFit="1" customWidth="1"/>
    <col min="6918" max="6918" width="17.375" style="1" customWidth="1"/>
    <col min="6919" max="6919" width="22.125" style="1" customWidth="1"/>
    <col min="6920" max="6920" width="10.375" style="1" customWidth="1"/>
    <col min="6921" max="6921" width="9" style="1" customWidth="1"/>
    <col min="6922" max="7168" width="9" style="1"/>
    <col min="7169" max="7169" width="17.625" style="1" customWidth="1"/>
    <col min="7170" max="7170" width="29.125" style="1" customWidth="1"/>
    <col min="7171" max="7171" width="19.375" style="1" customWidth="1"/>
    <col min="7172" max="7172" width="9.25" style="1" bestFit="1" customWidth="1"/>
    <col min="7173" max="7173" width="7.375" style="1" bestFit="1" customWidth="1"/>
    <col min="7174" max="7174" width="17.375" style="1" customWidth="1"/>
    <col min="7175" max="7175" width="22.125" style="1" customWidth="1"/>
    <col min="7176" max="7176" width="10.375" style="1" customWidth="1"/>
    <col min="7177" max="7177" width="9" style="1" customWidth="1"/>
    <col min="7178" max="7424" width="9" style="1"/>
    <col min="7425" max="7425" width="17.625" style="1" customWidth="1"/>
    <col min="7426" max="7426" width="29.125" style="1" customWidth="1"/>
    <col min="7427" max="7427" width="19.375" style="1" customWidth="1"/>
    <col min="7428" max="7428" width="9.25" style="1" bestFit="1" customWidth="1"/>
    <col min="7429" max="7429" width="7.375" style="1" bestFit="1" customWidth="1"/>
    <col min="7430" max="7430" width="17.375" style="1" customWidth="1"/>
    <col min="7431" max="7431" width="22.125" style="1" customWidth="1"/>
    <col min="7432" max="7432" width="10.375" style="1" customWidth="1"/>
    <col min="7433" max="7433" width="9" style="1" customWidth="1"/>
    <col min="7434" max="7680" width="9" style="1"/>
    <col min="7681" max="7681" width="17.625" style="1" customWidth="1"/>
    <col min="7682" max="7682" width="29.125" style="1" customWidth="1"/>
    <col min="7683" max="7683" width="19.375" style="1" customWidth="1"/>
    <col min="7684" max="7684" width="9.25" style="1" bestFit="1" customWidth="1"/>
    <col min="7685" max="7685" width="7.375" style="1" bestFit="1" customWidth="1"/>
    <col min="7686" max="7686" width="17.375" style="1" customWidth="1"/>
    <col min="7687" max="7687" width="22.125" style="1" customWidth="1"/>
    <col min="7688" max="7688" width="10.375" style="1" customWidth="1"/>
    <col min="7689" max="7689" width="9" style="1" customWidth="1"/>
    <col min="7690" max="7936" width="9" style="1"/>
    <col min="7937" max="7937" width="17.625" style="1" customWidth="1"/>
    <col min="7938" max="7938" width="29.125" style="1" customWidth="1"/>
    <col min="7939" max="7939" width="19.375" style="1" customWidth="1"/>
    <col min="7940" max="7940" width="9.25" style="1" bestFit="1" customWidth="1"/>
    <col min="7941" max="7941" width="7.375" style="1" bestFit="1" customWidth="1"/>
    <col min="7942" max="7942" width="17.375" style="1" customWidth="1"/>
    <col min="7943" max="7943" width="22.125" style="1" customWidth="1"/>
    <col min="7944" max="7944" width="10.375" style="1" customWidth="1"/>
    <col min="7945" max="7945" width="9" style="1" customWidth="1"/>
    <col min="7946" max="8192" width="9" style="1"/>
    <col min="8193" max="8193" width="17.625" style="1" customWidth="1"/>
    <col min="8194" max="8194" width="29.125" style="1" customWidth="1"/>
    <col min="8195" max="8195" width="19.375" style="1" customWidth="1"/>
    <col min="8196" max="8196" width="9.25" style="1" bestFit="1" customWidth="1"/>
    <col min="8197" max="8197" width="7.375" style="1" bestFit="1" customWidth="1"/>
    <col min="8198" max="8198" width="17.375" style="1" customWidth="1"/>
    <col min="8199" max="8199" width="22.125" style="1" customWidth="1"/>
    <col min="8200" max="8200" width="10.375" style="1" customWidth="1"/>
    <col min="8201" max="8201" width="9" style="1" customWidth="1"/>
    <col min="8202" max="8448" width="9" style="1"/>
    <col min="8449" max="8449" width="17.625" style="1" customWidth="1"/>
    <col min="8450" max="8450" width="29.125" style="1" customWidth="1"/>
    <col min="8451" max="8451" width="19.375" style="1" customWidth="1"/>
    <col min="8452" max="8452" width="9.25" style="1" bestFit="1" customWidth="1"/>
    <col min="8453" max="8453" width="7.375" style="1" bestFit="1" customWidth="1"/>
    <col min="8454" max="8454" width="17.375" style="1" customWidth="1"/>
    <col min="8455" max="8455" width="22.125" style="1" customWidth="1"/>
    <col min="8456" max="8456" width="10.375" style="1" customWidth="1"/>
    <col min="8457" max="8457" width="9" style="1" customWidth="1"/>
    <col min="8458" max="8704" width="9" style="1"/>
    <col min="8705" max="8705" width="17.625" style="1" customWidth="1"/>
    <col min="8706" max="8706" width="29.125" style="1" customWidth="1"/>
    <col min="8707" max="8707" width="19.375" style="1" customWidth="1"/>
    <col min="8708" max="8708" width="9.25" style="1" bestFit="1" customWidth="1"/>
    <col min="8709" max="8709" width="7.375" style="1" bestFit="1" customWidth="1"/>
    <col min="8710" max="8710" width="17.375" style="1" customWidth="1"/>
    <col min="8711" max="8711" width="22.125" style="1" customWidth="1"/>
    <col min="8712" max="8712" width="10.375" style="1" customWidth="1"/>
    <col min="8713" max="8713" width="9" style="1" customWidth="1"/>
    <col min="8714" max="8960" width="9" style="1"/>
    <col min="8961" max="8961" width="17.625" style="1" customWidth="1"/>
    <col min="8962" max="8962" width="29.125" style="1" customWidth="1"/>
    <col min="8963" max="8963" width="19.375" style="1" customWidth="1"/>
    <col min="8964" max="8964" width="9.25" style="1" bestFit="1" customWidth="1"/>
    <col min="8965" max="8965" width="7.375" style="1" bestFit="1" customWidth="1"/>
    <col min="8966" max="8966" width="17.375" style="1" customWidth="1"/>
    <col min="8967" max="8967" width="22.125" style="1" customWidth="1"/>
    <col min="8968" max="8968" width="10.375" style="1" customWidth="1"/>
    <col min="8969" max="8969" width="9" style="1" customWidth="1"/>
    <col min="8970" max="9216" width="9" style="1"/>
    <col min="9217" max="9217" width="17.625" style="1" customWidth="1"/>
    <col min="9218" max="9218" width="29.125" style="1" customWidth="1"/>
    <col min="9219" max="9219" width="19.375" style="1" customWidth="1"/>
    <col min="9220" max="9220" width="9.25" style="1" bestFit="1" customWidth="1"/>
    <col min="9221" max="9221" width="7.375" style="1" bestFit="1" customWidth="1"/>
    <col min="9222" max="9222" width="17.375" style="1" customWidth="1"/>
    <col min="9223" max="9223" width="22.125" style="1" customWidth="1"/>
    <col min="9224" max="9224" width="10.375" style="1" customWidth="1"/>
    <col min="9225" max="9225" width="9" style="1" customWidth="1"/>
    <col min="9226" max="9472" width="9" style="1"/>
    <col min="9473" max="9473" width="17.625" style="1" customWidth="1"/>
    <col min="9474" max="9474" width="29.125" style="1" customWidth="1"/>
    <col min="9475" max="9475" width="19.375" style="1" customWidth="1"/>
    <col min="9476" max="9476" width="9.25" style="1" bestFit="1" customWidth="1"/>
    <col min="9477" max="9477" width="7.375" style="1" bestFit="1" customWidth="1"/>
    <col min="9478" max="9478" width="17.375" style="1" customWidth="1"/>
    <col min="9479" max="9479" width="22.125" style="1" customWidth="1"/>
    <col min="9480" max="9480" width="10.375" style="1" customWidth="1"/>
    <col min="9481" max="9481" width="9" style="1" customWidth="1"/>
    <col min="9482" max="9728" width="9" style="1"/>
    <col min="9729" max="9729" width="17.625" style="1" customWidth="1"/>
    <col min="9730" max="9730" width="29.125" style="1" customWidth="1"/>
    <col min="9731" max="9731" width="19.375" style="1" customWidth="1"/>
    <col min="9732" max="9732" width="9.25" style="1" bestFit="1" customWidth="1"/>
    <col min="9733" max="9733" width="7.375" style="1" bestFit="1" customWidth="1"/>
    <col min="9734" max="9734" width="17.375" style="1" customWidth="1"/>
    <col min="9735" max="9735" width="22.125" style="1" customWidth="1"/>
    <col min="9736" max="9736" width="10.375" style="1" customWidth="1"/>
    <col min="9737" max="9737" width="9" style="1" customWidth="1"/>
    <col min="9738" max="9984" width="9" style="1"/>
    <col min="9985" max="9985" width="17.625" style="1" customWidth="1"/>
    <col min="9986" max="9986" width="29.125" style="1" customWidth="1"/>
    <col min="9987" max="9987" width="19.375" style="1" customWidth="1"/>
    <col min="9988" max="9988" width="9.25" style="1" bestFit="1" customWidth="1"/>
    <col min="9989" max="9989" width="7.375" style="1" bestFit="1" customWidth="1"/>
    <col min="9990" max="9990" width="17.375" style="1" customWidth="1"/>
    <col min="9991" max="9991" width="22.125" style="1" customWidth="1"/>
    <col min="9992" max="9992" width="10.375" style="1" customWidth="1"/>
    <col min="9993" max="9993" width="9" style="1" customWidth="1"/>
    <col min="9994" max="10240" width="9" style="1"/>
    <col min="10241" max="10241" width="17.625" style="1" customWidth="1"/>
    <col min="10242" max="10242" width="29.125" style="1" customWidth="1"/>
    <col min="10243" max="10243" width="19.375" style="1" customWidth="1"/>
    <col min="10244" max="10244" width="9.25" style="1" bestFit="1" customWidth="1"/>
    <col min="10245" max="10245" width="7.375" style="1" bestFit="1" customWidth="1"/>
    <col min="10246" max="10246" width="17.375" style="1" customWidth="1"/>
    <col min="10247" max="10247" width="22.125" style="1" customWidth="1"/>
    <col min="10248" max="10248" width="10.375" style="1" customWidth="1"/>
    <col min="10249" max="10249" width="9" style="1" customWidth="1"/>
    <col min="10250" max="10496" width="9" style="1"/>
    <col min="10497" max="10497" width="17.625" style="1" customWidth="1"/>
    <col min="10498" max="10498" width="29.125" style="1" customWidth="1"/>
    <col min="10499" max="10499" width="19.375" style="1" customWidth="1"/>
    <col min="10500" max="10500" width="9.25" style="1" bestFit="1" customWidth="1"/>
    <col min="10501" max="10501" width="7.375" style="1" bestFit="1" customWidth="1"/>
    <col min="10502" max="10502" width="17.375" style="1" customWidth="1"/>
    <col min="10503" max="10503" width="22.125" style="1" customWidth="1"/>
    <col min="10504" max="10504" width="10.375" style="1" customWidth="1"/>
    <col min="10505" max="10505" width="9" style="1" customWidth="1"/>
    <col min="10506" max="10752" width="9" style="1"/>
    <col min="10753" max="10753" width="17.625" style="1" customWidth="1"/>
    <col min="10754" max="10754" width="29.125" style="1" customWidth="1"/>
    <col min="10755" max="10755" width="19.375" style="1" customWidth="1"/>
    <col min="10756" max="10756" width="9.25" style="1" bestFit="1" customWidth="1"/>
    <col min="10757" max="10757" width="7.375" style="1" bestFit="1" customWidth="1"/>
    <col min="10758" max="10758" width="17.375" style="1" customWidth="1"/>
    <col min="10759" max="10759" width="22.125" style="1" customWidth="1"/>
    <col min="10760" max="10760" width="10.375" style="1" customWidth="1"/>
    <col min="10761" max="10761" width="9" style="1" customWidth="1"/>
    <col min="10762" max="11008" width="9" style="1"/>
    <col min="11009" max="11009" width="17.625" style="1" customWidth="1"/>
    <col min="11010" max="11010" width="29.125" style="1" customWidth="1"/>
    <col min="11011" max="11011" width="19.375" style="1" customWidth="1"/>
    <col min="11012" max="11012" width="9.25" style="1" bestFit="1" customWidth="1"/>
    <col min="11013" max="11013" width="7.375" style="1" bestFit="1" customWidth="1"/>
    <col min="11014" max="11014" width="17.375" style="1" customWidth="1"/>
    <col min="11015" max="11015" width="22.125" style="1" customWidth="1"/>
    <col min="11016" max="11016" width="10.375" style="1" customWidth="1"/>
    <col min="11017" max="11017" width="9" style="1" customWidth="1"/>
    <col min="11018" max="11264" width="9" style="1"/>
    <col min="11265" max="11265" width="17.625" style="1" customWidth="1"/>
    <col min="11266" max="11266" width="29.125" style="1" customWidth="1"/>
    <col min="11267" max="11267" width="19.375" style="1" customWidth="1"/>
    <col min="11268" max="11268" width="9.25" style="1" bestFit="1" customWidth="1"/>
    <col min="11269" max="11269" width="7.375" style="1" bestFit="1" customWidth="1"/>
    <col min="11270" max="11270" width="17.375" style="1" customWidth="1"/>
    <col min="11271" max="11271" width="22.125" style="1" customWidth="1"/>
    <col min="11272" max="11272" width="10.375" style="1" customWidth="1"/>
    <col min="11273" max="11273" width="9" style="1" customWidth="1"/>
    <col min="11274" max="11520" width="9" style="1"/>
    <col min="11521" max="11521" width="17.625" style="1" customWidth="1"/>
    <col min="11522" max="11522" width="29.125" style="1" customWidth="1"/>
    <col min="11523" max="11523" width="19.375" style="1" customWidth="1"/>
    <col min="11524" max="11524" width="9.25" style="1" bestFit="1" customWidth="1"/>
    <col min="11525" max="11525" width="7.375" style="1" bestFit="1" customWidth="1"/>
    <col min="11526" max="11526" width="17.375" style="1" customWidth="1"/>
    <col min="11527" max="11527" width="22.125" style="1" customWidth="1"/>
    <col min="11528" max="11528" width="10.375" style="1" customWidth="1"/>
    <col min="11529" max="11529" width="9" style="1" customWidth="1"/>
    <col min="11530" max="11776" width="9" style="1"/>
    <col min="11777" max="11777" width="17.625" style="1" customWidth="1"/>
    <col min="11778" max="11778" width="29.125" style="1" customWidth="1"/>
    <col min="11779" max="11779" width="19.375" style="1" customWidth="1"/>
    <col min="11780" max="11780" width="9.25" style="1" bestFit="1" customWidth="1"/>
    <col min="11781" max="11781" width="7.375" style="1" bestFit="1" customWidth="1"/>
    <col min="11782" max="11782" width="17.375" style="1" customWidth="1"/>
    <col min="11783" max="11783" width="22.125" style="1" customWidth="1"/>
    <col min="11784" max="11784" width="10.375" style="1" customWidth="1"/>
    <col min="11785" max="11785" width="9" style="1" customWidth="1"/>
    <col min="11786" max="12032" width="9" style="1"/>
    <col min="12033" max="12033" width="17.625" style="1" customWidth="1"/>
    <col min="12034" max="12034" width="29.125" style="1" customWidth="1"/>
    <col min="12035" max="12035" width="19.375" style="1" customWidth="1"/>
    <col min="12036" max="12036" width="9.25" style="1" bestFit="1" customWidth="1"/>
    <col min="12037" max="12037" width="7.375" style="1" bestFit="1" customWidth="1"/>
    <col min="12038" max="12038" width="17.375" style="1" customWidth="1"/>
    <col min="12039" max="12039" width="22.125" style="1" customWidth="1"/>
    <col min="12040" max="12040" width="10.375" style="1" customWidth="1"/>
    <col min="12041" max="12041" width="9" style="1" customWidth="1"/>
    <col min="12042" max="12288" width="9" style="1"/>
    <col min="12289" max="12289" width="17.625" style="1" customWidth="1"/>
    <col min="12290" max="12290" width="29.125" style="1" customWidth="1"/>
    <col min="12291" max="12291" width="19.375" style="1" customWidth="1"/>
    <col min="12292" max="12292" width="9.25" style="1" bestFit="1" customWidth="1"/>
    <col min="12293" max="12293" width="7.375" style="1" bestFit="1" customWidth="1"/>
    <col min="12294" max="12294" width="17.375" style="1" customWidth="1"/>
    <col min="12295" max="12295" width="22.125" style="1" customWidth="1"/>
    <col min="12296" max="12296" width="10.375" style="1" customWidth="1"/>
    <col min="12297" max="12297" width="9" style="1" customWidth="1"/>
    <col min="12298" max="12544" width="9" style="1"/>
    <col min="12545" max="12545" width="17.625" style="1" customWidth="1"/>
    <col min="12546" max="12546" width="29.125" style="1" customWidth="1"/>
    <col min="12547" max="12547" width="19.375" style="1" customWidth="1"/>
    <col min="12548" max="12548" width="9.25" style="1" bestFit="1" customWidth="1"/>
    <col min="12549" max="12549" width="7.375" style="1" bestFit="1" customWidth="1"/>
    <col min="12550" max="12550" width="17.375" style="1" customWidth="1"/>
    <col min="12551" max="12551" width="22.125" style="1" customWidth="1"/>
    <col min="12552" max="12552" width="10.375" style="1" customWidth="1"/>
    <col min="12553" max="12553" width="9" style="1" customWidth="1"/>
    <col min="12554" max="12800" width="9" style="1"/>
    <col min="12801" max="12801" width="17.625" style="1" customWidth="1"/>
    <col min="12802" max="12802" width="29.125" style="1" customWidth="1"/>
    <col min="12803" max="12803" width="19.375" style="1" customWidth="1"/>
    <col min="12804" max="12804" width="9.25" style="1" bestFit="1" customWidth="1"/>
    <col min="12805" max="12805" width="7.375" style="1" bestFit="1" customWidth="1"/>
    <col min="12806" max="12806" width="17.375" style="1" customWidth="1"/>
    <col min="12807" max="12807" width="22.125" style="1" customWidth="1"/>
    <col min="12808" max="12808" width="10.375" style="1" customWidth="1"/>
    <col min="12809" max="12809" width="9" style="1" customWidth="1"/>
    <col min="12810" max="13056" width="9" style="1"/>
    <col min="13057" max="13057" width="17.625" style="1" customWidth="1"/>
    <col min="13058" max="13058" width="29.125" style="1" customWidth="1"/>
    <col min="13059" max="13059" width="19.375" style="1" customWidth="1"/>
    <col min="13060" max="13060" width="9.25" style="1" bestFit="1" customWidth="1"/>
    <col min="13061" max="13061" width="7.375" style="1" bestFit="1" customWidth="1"/>
    <col min="13062" max="13062" width="17.375" style="1" customWidth="1"/>
    <col min="13063" max="13063" width="22.125" style="1" customWidth="1"/>
    <col min="13064" max="13064" width="10.375" style="1" customWidth="1"/>
    <col min="13065" max="13065" width="9" style="1" customWidth="1"/>
    <col min="13066" max="13312" width="9" style="1"/>
    <col min="13313" max="13313" width="17.625" style="1" customWidth="1"/>
    <col min="13314" max="13314" width="29.125" style="1" customWidth="1"/>
    <col min="13315" max="13315" width="19.375" style="1" customWidth="1"/>
    <col min="13316" max="13316" width="9.25" style="1" bestFit="1" customWidth="1"/>
    <col min="13317" max="13317" width="7.375" style="1" bestFit="1" customWidth="1"/>
    <col min="13318" max="13318" width="17.375" style="1" customWidth="1"/>
    <col min="13319" max="13319" width="22.125" style="1" customWidth="1"/>
    <col min="13320" max="13320" width="10.375" style="1" customWidth="1"/>
    <col min="13321" max="13321" width="9" style="1" customWidth="1"/>
    <col min="13322" max="13568" width="9" style="1"/>
    <col min="13569" max="13569" width="17.625" style="1" customWidth="1"/>
    <col min="13570" max="13570" width="29.125" style="1" customWidth="1"/>
    <col min="13571" max="13571" width="19.375" style="1" customWidth="1"/>
    <col min="13572" max="13572" width="9.25" style="1" bestFit="1" customWidth="1"/>
    <col min="13573" max="13573" width="7.375" style="1" bestFit="1" customWidth="1"/>
    <col min="13574" max="13574" width="17.375" style="1" customWidth="1"/>
    <col min="13575" max="13575" width="22.125" style="1" customWidth="1"/>
    <col min="13576" max="13576" width="10.375" style="1" customWidth="1"/>
    <col min="13577" max="13577" width="9" style="1" customWidth="1"/>
    <col min="13578" max="13824" width="9" style="1"/>
    <col min="13825" max="13825" width="17.625" style="1" customWidth="1"/>
    <col min="13826" max="13826" width="29.125" style="1" customWidth="1"/>
    <col min="13827" max="13827" width="19.375" style="1" customWidth="1"/>
    <col min="13828" max="13828" width="9.25" style="1" bestFit="1" customWidth="1"/>
    <col min="13829" max="13829" width="7.375" style="1" bestFit="1" customWidth="1"/>
    <col min="13830" max="13830" width="17.375" style="1" customWidth="1"/>
    <col min="13831" max="13831" width="22.125" style="1" customWidth="1"/>
    <col min="13832" max="13832" width="10.375" style="1" customWidth="1"/>
    <col min="13833" max="13833" width="9" style="1" customWidth="1"/>
    <col min="13834" max="14080" width="9" style="1"/>
    <col min="14081" max="14081" width="17.625" style="1" customWidth="1"/>
    <col min="14082" max="14082" width="29.125" style="1" customWidth="1"/>
    <col min="14083" max="14083" width="19.375" style="1" customWidth="1"/>
    <col min="14084" max="14084" width="9.25" style="1" bestFit="1" customWidth="1"/>
    <col min="14085" max="14085" width="7.375" style="1" bestFit="1" customWidth="1"/>
    <col min="14086" max="14086" width="17.375" style="1" customWidth="1"/>
    <col min="14087" max="14087" width="22.125" style="1" customWidth="1"/>
    <col min="14088" max="14088" width="10.375" style="1" customWidth="1"/>
    <col min="14089" max="14089" width="9" style="1" customWidth="1"/>
    <col min="14090" max="14336" width="9" style="1"/>
    <col min="14337" max="14337" width="17.625" style="1" customWidth="1"/>
    <col min="14338" max="14338" width="29.125" style="1" customWidth="1"/>
    <col min="14339" max="14339" width="19.375" style="1" customWidth="1"/>
    <col min="14340" max="14340" width="9.25" style="1" bestFit="1" customWidth="1"/>
    <col min="14341" max="14341" width="7.375" style="1" bestFit="1" customWidth="1"/>
    <col min="14342" max="14342" width="17.375" style="1" customWidth="1"/>
    <col min="14343" max="14343" width="22.125" style="1" customWidth="1"/>
    <col min="14344" max="14344" width="10.375" style="1" customWidth="1"/>
    <col min="14345" max="14345" width="9" style="1" customWidth="1"/>
    <col min="14346" max="14592" width="9" style="1"/>
    <col min="14593" max="14593" width="17.625" style="1" customWidth="1"/>
    <col min="14594" max="14594" width="29.125" style="1" customWidth="1"/>
    <col min="14595" max="14595" width="19.375" style="1" customWidth="1"/>
    <col min="14596" max="14596" width="9.25" style="1" bestFit="1" customWidth="1"/>
    <col min="14597" max="14597" width="7.375" style="1" bestFit="1" customWidth="1"/>
    <col min="14598" max="14598" width="17.375" style="1" customWidth="1"/>
    <col min="14599" max="14599" width="22.125" style="1" customWidth="1"/>
    <col min="14600" max="14600" width="10.375" style="1" customWidth="1"/>
    <col min="14601" max="14601" width="9" style="1" customWidth="1"/>
    <col min="14602" max="14848" width="9" style="1"/>
    <col min="14849" max="14849" width="17.625" style="1" customWidth="1"/>
    <col min="14850" max="14850" width="29.125" style="1" customWidth="1"/>
    <col min="14851" max="14851" width="19.375" style="1" customWidth="1"/>
    <col min="14852" max="14852" width="9.25" style="1" bestFit="1" customWidth="1"/>
    <col min="14853" max="14853" width="7.375" style="1" bestFit="1" customWidth="1"/>
    <col min="14854" max="14854" width="17.375" style="1" customWidth="1"/>
    <col min="14855" max="14855" width="22.125" style="1" customWidth="1"/>
    <col min="14856" max="14856" width="10.375" style="1" customWidth="1"/>
    <col min="14857" max="14857" width="9" style="1" customWidth="1"/>
    <col min="14858" max="15104" width="9" style="1"/>
    <col min="15105" max="15105" width="17.625" style="1" customWidth="1"/>
    <col min="15106" max="15106" width="29.125" style="1" customWidth="1"/>
    <col min="15107" max="15107" width="19.375" style="1" customWidth="1"/>
    <col min="15108" max="15108" width="9.25" style="1" bestFit="1" customWidth="1"/>
    <col min="15109" max="15109" width="7.375" style="1" bestFit="1" customWidth="1"/>
    <col min="15110" max="15110" width="17.375" style="1" customWidth="1"/>
    <col min="15111" max="15111" width="22.125" style="1" customWidth="1"/>
    <col min="15112" max="15112" width="10.375" style="1" customWidth="1"/>
    <col min="15113" max="15113" width="9" style="1" customWidth="1"/>
    <col min="15114" max="15360" width="9" style="1"/>
    <col min="15361" max="15361" width="17.625" style="1" customWidth="1"/>
    <col min="15362" max="15362" width="29.125" style="1" customWidth="1"/>
    <col min="15363" max="15363" width="19.375" style="1" customWidth="1"/>
    <col min="15364" max="15364" width="9.25" style="1" bestFit="1" customWidth="1"/>
    <col min="15365" max="15365" width="7.375" style="1" bestFit="1" customWidth="1"/>
    <col min="15366" max="15366" width="17.375" style="1" customWidth="1"/>
    <col min="15367" max="15367" width="22.125" style="1" customWidth="1"/>
    <col min="15368" max="15368" width="10.375" style="1" customWidth="1"/>
    <col min="15369" max="15369" width="9" style="1" customWidth="1"/>
    <col min="15370" max="15616" width="9" style="1"/>
    <col min="15617" max="15617" width="17.625" style="1" customWidth="1"/>
    <col min="15618" max="15618" width="29.125" style="1" customWidth="1"/>
    <col min="15619" max="15619" width="19.375" style="1" customWidth="1"/>
    <col min="15620" max="15620" width="9.25" style="1" bestFit="1" customWidth="1"/>
    <col min="15621" max="15621" width="7.375" style="1" bestFit="1" customWidth="1"/>
    <col min="15622" max="15622" width="17.375" style="1" customWidth="1"/>
    <col min="15623" max="15623" width="22.125" style="1" customWidth="1"/>
    <col min="15624" max="15624" width="10.375" style="1" customWidth="1"/>
    <col min="15625" max="15625" width="9" style="1" customWidth="1"/>
    <col min="15626" max="15872" width="9" style="1"/>
    <col min="15873" max="15873" width="17.625" style="1" customWidth="1"/>
    <col min="15874" max="15874" width="29.125" style="1" customWidth="1"/>
    <col min="15875" max="15875" width="19.375" style="1" customWidth="1"/>
    <col min="15876" max="15876" width="9.25" style="1" bestFit="1" customWidth="1"/>
    <col min="15877" max="15877" width="7.375" style="1" bestFit="1" customWidth="1"/>
    <col min="15878" max="15878" width="17.375" style="1" customWidth="1"/>
    <col min="15879" max="15879" width="22.125" style="1" customWidth="1"/>
    <col min="15880" max="15880" width="10.375" style="1" customWidth="1"/>
    <col min="15881" max="15881" width="9" style="1" customWidth="1"/>
    <col min="15882" max="16128" width="9" style="1"/>
    <col min="16129" max="16129" width="17.625" style="1" customWidth="1"/>
    <col min="16130" max="16130" width="29.125" style="1" customWidth="1"/>
    <col min="16131" max="16131" width="19.375" style="1" customWidth="1"/>
    <col min="16132" max="16132" width="9.25" style="1" bestFit="1" customWidth="1"/>
    <col min="16133" max="16133" width="7.375" style="1" bestFit="1" customWidth="1"/>
    <col min="16134" max="16134" width="17.375" style="1" customWidth="1"/>
    <col min="16135" max="16135" width="22.125" style="1" customWidth="1"/>
    <col min="16136" max="16136" width="10.375" style="1" customWidth="1"/>
    <col min="16137" max="16137" width="9" style="1" customWidth="1"/>
    <col min="16138" max="16384" width="9" style="1"/>
  </cols>
  <sheetData>
    <row r="1" spans="1:8" x14ac:dyDescent="0.2">
      <c r="A1" s="1" t="s">
        <v>0</v>
      </c>
      <c r="B1" s="1" t="s">
        <v>1</v>
      </c>
    </row>
    <row r="2" spans="1:8" x14ac:dyDescent="0.2">
      <c r="A2" s="1" t="s">
        <v>2</v>
      </c>
      <c r="B2" s="4">
        <v>42890</v>
      </c>
    </row>
    <row r="3" spans="1:8" x14ac:dyDescent="0.2">
      <c r="A3" s="1" t="s">
        <v>230</v>
      </c>
      <c r="B3" s="5" t="s">
        <v>232</v>
      </c>
    </row>
    <row r="4" spans="1:8" x14ac:dyDescent="0.2">
      <c r="A4" s="81"/>
      <c r="B4" s="82"/>
      <c r="C4" s="82"/>
      <c r="D4" s="82"/>
      <c r="E4" s="82"/>
      <c r="F4" s="82"/>
      <c r="G4" s="83"/>
    </row>
    <row r="5" spans="1:8" ht="51.75" x14ac:dyDescent="0.2">
      <c r="A5" s="6" t="s">
        <v>4</v>
      </c>
      <c r="B5" s="6" t="s">
        <v>5</v>
      </c>
      <c r="C5" s="7" t="s">
        <v>6</v>
      </c>
      <c r="D5" s="8" t="s">
        <v>7</v>
      </c>
      <c r="E5" s="8" t="s">
        <v>8</v>
      </c>
      <c r="F5" s="7" t="s">
        <v>9</v>
      </c>
      <c r="G5" s="6" t="s">
        <v>10</v>
      </c>
    </row>
    <row r="6" spans="1:8" x14ac:dyDescent="0.2">
      <c r="A6" s="9" t="s">
        <v>11</v>
      </c>
      <c r="B6" s="10"/>
      <c r="C6" s="11"/>
      <c r="D6" s="9"/>
      <c r="E6" s="9"/>
      <c r="F6" s="11"/>
      <c r="G6" s="12"/>
    </row>
    <row r="7" spans="1:8" ht="17.25" customHeight="1" x14ac:dyDescent="0.2">
      <c r="A7" s="79" t="s">
        <v>13</v>
      </c>
      <c r="B7" s="80"/>
      <c r="C7" s="14"/>
      <c r="D7" s="15"/>
      <c r="E7" s="15"/>
      <c r="F7" s="14">
        <f>SUM(F6:F6)</f>
        <v>0</v>
      </c>
      <c r="G7" s="16"/>
    </row>
    <row r="8" spans="1:8" s="17" customFormat="1" x14ac:dyDescent="0.2">
      <c r="A8" s="84"/>
      <c r="B8" s="84"/>
      <c r="C8" s="84"/>
      <c r="D8" s="84"/>
      <c r="E8" s="84"/>
      <c r="F8" s="84"/>
      <c r="G8" s="84"/>
    </row>
    <row r="9" spans="1:8" ht="51.75" x14ac:dyDescent="0.2">
      <c r="A9" s="6" t="s">
        <v>14</v>
      </c>
      <c r="B9" s="6" t="s">
        <v>15</v>
      </c>
      <c r="C9" s="7" t="s">
        <v>6</v>
      </c>
      <c r="D9" s="8" t="s">
        <v>7</v>
      </c>
      <c r="E9" s="8" t="s">
        <v>8</v>
      </c>
      <c r="F9" s="7" t="s">
        <v>9</v>
      </c>
      <c r="G9" s="6" t="s">
        <v>10</v>
      </c>
    </row>
    <row r="10" spans="1:8" x14ac:dyDescent="0.2">
      <c r="A10" s="18">
        <v>1</v>
      </c>
      <c r="B10" s="10"/>
      <c r="C10" s="19"/>
      <c r="D10" s="9"/>
      <c r="E10" s="9"/>
      <c r="F10" s="20"/>
      <c r="G10" s="10"/>
    </row>
    <row r="11" spans="1:8" x14ac:dyDescent="0.2">
      <c r="A11" s="79" t="s">
        <v>18</v>
      </c>
      <c r="B11" s="80"/>
      <c r="C11" s="14"/>
      <c r="D11" s="15"/>
      <c r="E11" s="15"/>
      <c r="F11" s="14">
        <f>SUM(F10:F10)</f>
        <v>0</v>
      </c>
      <c r="G11" s="16"/>
    </row>
    <row r="12" spans="1:8" x14ac:dyDescent="0.2">
      <c r="A12" s="85" t="s">
        <v>19</v>
      </c>
      <c r="B12" s="85"/>
      <c r="C12" s="85"/>
      <c r="D12" s="85"/>
      <c r="E12" s="85"/>
      <c r="F12" s="85"/>
      <c r="G12" s="85"/>
      <c r="H12" s="21"/>
    </row>
    <row r="13" spans="1:8" x14ac:dyDescent="0.2">
      <c r="A13" s="85"/>
      <c r="B13" s="85"/>
      <c r="C13" s="85"/>
      <c r="D13" s="85"/>
      <c r="E13" s="85"/>
      <c r="F13" s="85"/>
      <c r="G13" s="85"/>
      <c r="H13" s="21"/>
    </row>
    <row r="14" spans="1:8" ht="17.25" customHeight="1" x14ac:dyDescent="0.2">
      <c r="A14" s="6" t="s">
        <v>20</v>
      </c>
      <c r="B14" s="6" t="s">
        <v>5</v>
      </c>
      <c r="C14" s="7" t="s">
        <v>6</v>
      </c>
      <c r="D14" s="8" t="s">
        <v>7</v>
      </c>
      <c r="E14" s="8" t="s">
        <v>8</v>
      </c>
      <c r="F14" s="7" t="s">
        <v>9</v>
      </c>
      <c r="G14" s="6" t="s">
        <v>10</v>
      </c>
    </row>
    <row r="15" spans="1:8" x14ac:dyDescent="0.2">
      <c r="A15" s="22">
        <v>1</v>
      </c>
      <c r="B15" s="23"/>
      <c r="C15" s="24"/>
      <c r="D15" s="25"/>
      <c r="E15" s="25"/>
      <c r="F15" s="24"/>
      <c r="G15" s="10"/>
    </row>
    <row r="16" spans="1:8" x14ac:dyDescent="0.2">
      <c r="A16" s="79" t="s">
        <v>22</v>
      </c>
      <c r="B16" s="80"/>
      <c r="C16" s="14"/>
      <c r="D16" s="15"/>
      <c r="E16" s="15"/>
      <c r="F16" s="14">
        <f>SUM(F15:F15)</f>
        <v>0</v>
      </c>
      <c r="G16" s="16"/>
    </row>
    <row r="17" spans="1:7" x14ac:dyDescent="0.2">
      <c r="A17" s="36"/>
      <c r="B17" s="36"/>
      <c r="C17" s="26"/>
      <c r="D17" s="27"/>
      <c r="E17" s="27"/>
      <c r="F17" s="26"/>
      <c r="G17" s="36"/>
    </row>
    <row r="18" spans="1:7" ht="51.75" x14ac:dyDescent="0.2">
      <c r="A18" s="6" t="s">
        <v>23</v>
      </c>
      <c r="B18" s="6" t="s">
        <v>5</v>
      </c>
      <c r="C18" s="7" t="s">
        <v>6</v>
      </c>
      <c r="D18" s="8" t="s">
        <v>7</v>
      </c>
      <c r="E18" s="8" t="s">
        <v>8</v>
      </c>
      <c r="F18" s="7" t="s">
        <v>9</v>
      </c>
      <c r="G18" s="6" t="s">
        <v>10</v>
      </c>
    </row>
    <row r="19" spans="1:7" x14ac:dyDescent="0.2">
      <c r="A19" s="28">
        <v>1</v>
      </c>
      <c r="B19" s="29" t="s">
        <v>44</v>
      </c>
      <c r="C19" s="30">
        <v>1000</v>
      </c>
      <c r="D19" s="31">
        <v>1</v>
      </c>
      <c r="E19" s="31">
        <v>1</v>
      </c>
      <c r="F19" s="30">
        <f>C19*D19*E19</f>
        <v>1000</v>
      </c>
      <c r="G19" s="10"/>
    </row>
    <row r="20" spans="1:7" x14ac:dyDescent="0.2">
      <c r="A20" s="28">
        <v>2</v>
      </c>
      <c r="B20" s="29" t="s">
        <v>44</v>
      </c>
      <c r="C20" s="30">
        <v>500</v>
      </c>
      <c r="D20" s="31">
        <v>1</v>
      </c>
      <c r="E20" s="31">
        <v>5</v>
      </c>
      <c r="F20" s="30">
        <f t="shared" ref="F20:F23" si="0">C20*D20*E20</f>
        <v>2500</v>
      </c>
      <c r="G20" s="10"/>
    </row>
    <row r="21" spans="1:7" ht="19.5" customHeight="1" x14ac:dyDescent="0.2">
      <c r="A21" s="28">
        <v>3</v>
      </c>
      <c r="B21" s="29" t="s">
        <v>24</v>
      </c>
      <c r="C21" s="30">
        <v>220</v>
      </c>
      <c r="D21" s="31">
        <v>1</v>
      </c>
      <c r="E21" s="31">
        <v>2</v>
      </c>
      <c r="F21" s="30">
        <f t="shared" si="0"/>
        <v>440</v>
      </c>
      <c r="G21" s="10"/>
    </row>
    <row r="22" spans="1:7" ht="17.25" customHeight="1" x14ac:dyDescent="0.2">
      <c r="A22" s="28">
        <v>4</v>
      </c>
      <c r="B22" s="29" t="s">
        <v>25</v>
      </c>
      <c r="C22" s="30">
        <v>180</v>
      </c>
      <c r="D22" s="31">
        <v>1</v>
      </c>
      <c r="E22" s="31">
        <v>6</v>
      </c>
      <c r="F22" s="30">
        <f t="shared" si="0"/>
        <v>1080</v>
      </c>
      <c r="G22" s="10"/>
    </row>
    <row r="23" spans="1:7" ht="17.25" customHeight="1" x14ac:dyDescent="0.2">
      <c r="A23" s="28">
        <v>5</v>
      </c>
      <c r="B23" s="29" t="s">
        <v>26</v>
      </c>
      <c r="C23" s="32">
        <v>7</v>
      </c>
      <c r="D23" s="31">
        <v>1</v>
      </c>
      <c r="E23" s="31">
        <v>5</v>
      </c>
      <c r="F23" s="30">
        <f t="shared" si="0"/>
        <v>35</v>
      </c>
      <c r="G23" s="10"/>
    </row>
    <row r="24" spans="1:7" x14ac:dyDescent="0.2">
      <c r="A24" s="28">
        <v>6</v>
      </c>
      <c r="B24" s="29" t="s">
        <v>37</v>
      </c>
      <c r="C24" s="32">
        <v>800</v>
      </c>
      <c r="D24" s="31">
        <v>2</v>
      </c>
      <c r="E24" s="31">
        <v>1</v>
      </c>
      <c r="F24" s="30">
        <f t="shared" ref="F24" si="1">C24*D24*E24</f>
        <v>1600</v>
      </c>
      <c r="G24" s="10" t="s">
        <v>38</v>
      </c>
    </row>
    <row r="25" spans="1:7" x14ac:dyDescent="0.2">
      <c r="A25" s="79" t="s">
        <v>29</v>
      </c>
      <c r="B25" s="80"/>
      <c r="C25" s="14"/>
      <c r="D25" s="15"/>
      <c r="E25" s="15"/>
      <c r="F25" s="33">
        <f>SUM(F19:F24)</f>
        <v>6655</v>
      </c>
      <c r="G25" s="16"/>
    </row>
    <row r="26" spans="1:7" x14ac:dyDescent="0.2">
      <c r="A26" s="36"/>
      <c r="B26" s="36"/>
      <c r="C26" s="26"/>
      <c r="D26" s="27"/>
      <c r="E26" s="27"/>
      <c r="F26" s="26"/>
      <c r="G26" s="36"/>
    </row>
    <row r="27" spans="1:7" ht="51.75" x14ac:dyDescent="0.2">
      <c r="A27" s="6" t="s">
        <v>30</v>
      </c>
      <c r="B27" s="6" t="s">
        <v>5</v>
      </c>
      <c r="C27" s="7" t="s">
        <v>6</v>
      </c>
      <c r="D27" s="8" t="s">
        <v>7</v>
      </c>
      <c r="E27" s="8" t="s">
        <v>8</v>
      </c>
      <c r="F27" s="7" t="s">
        <v>9</v>
      </c>
      <c r="G27" s="6" t="s">
        <v>10</v>
      </c>
    </row>
    <row r="28" spans="1:7" x14ac:dyDescent="0.2">
      <c r="A28" s="28">
        <v>1</v>
      </c>
      <c r="B28" s="34" t="s">
        <v>31</v>
      </c>
      <c r="C28" s="19">
        <f>F16+F7+F11+F25</f>
        <v>6655</v>
      </c>
      <c r="D28" s="31">
        <v>1</v>
      </c>
      <c r="E28" s="38">
        <v>0.09</v>
      </c>
      <c r="F28" s="19">
        <f t="shared" ref="F28:F29" si="2">C28*D28*E28</f>
        <v>598.94999999999993</v>
      </c>
      <c r="G28" s="34"/>
    </row>
    <row r="29" spans="1:7" x14ac:dyDescent="0.2">
      <c r="A29" s="28">
        <v>2</v>
      </c>
      <c r="B29" s="29" t="s">
        <v>46</v>
      </c>
      <c r="C29" s="32">
        <v>200</v>
      </c>
      <c r="D29" s="31">
        <v>1</v>
      </c>
      <c r="E29" s="31">
        <v>4</v>
      </c>
      <c r="F29" s="30">
        <f t="shared" si="2"/>
        <v>800</v>
      </c>
      <c r="G29" s="10"/>
    </row>
    <row r="30" spans="1:7" x14ac:dyDescent="0.2">
      <c r="A30" s="79" t="s">
        <v>32</v>
      </c>
      <c r="B30" s="80"/>
      <c r="C30" s="14"/>
      <c r="D30" s="15"/>
      <c r="E30" s="15"/>
      <c r="F30" s="14">
        <f>SUM(F28:F28)</f>
        <v>598.94999999999993</v>
      </c>
      <c r="G30" s="16"/>
    </row>
    <row r="31" spans="1:7" x14ac:dyDescent="0.2">
      <c r="A31" s="79" t="s">
        <v>33</v>
      </c>
      <c r="B31" s="79"/>
      <c r="C31" s="14"/>
      <c r="D31" s="15"/>
      <c r="E31" s="15"/>
      <c r="F31" s="14">
        <f>C28+F30</f>
        <v>7253.95</v>
      </c>
      <c r="G31" s="35" t="s">
        <v>34</v>
      </c>
    </row>
  </sheetData>
  <mergeCells count="10">
    <mergeCell ref="A16:B16"/>
    <mergeCell ref="A25:B25"/>
    <mergeCell ref="A30:B30"/>
    <mergeCell ref="A31:B31"/>
    <mergeCell ref="A4:G4"/>
    <mergeCell ref="A7:B7"/>
    <mergeCell ref="A8:G8"/>
    <mergeCell ref="A11:B11"/>
    <mergeCell ref="A12:G12"/>
    <mergeCell ref="A13:G13"/>
  </mergeCells>
  <phoneticPr fontId="2" type="noConversion"/>
  <pageMargins left="0.7" right="0.7" top="0.75" bottom="0.75" header="0.3" footer="0.3"/>
  <pageSetup paperSize="9" scale="73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Normal="100" workbookViewId="0">
      <selection activeCell="F13" sqref="F13"/>
    </sheetView>
  </sheetViews>
  <sheetFormatPr defaultRowHeight="17.25" x14ac:dyDescent="0.2"/>
  <cols>
    <col min="1" max="1" width="17.625" style="1" customWidth="1"/>
    <col min="2" max="2" width="23.625" style="1" bestFit="1" customWidth="1"/>
    <col min="3" max="3" width="19.375" style="2" customWidth="1"/>
    <col min="4" max="4" width="9.25" style="3" bestFit="1" customWidth="1"/>
    <col min="5" max="5" width="7.375" style="3" bestFit="1" customWidth="1"/>
    <col min="6" max="6" width="17.375" style="2" customWidth="1"/>
    <col min="7" max="7" width="22.125" style="1" customWidth="1"/>
    <col min="8" max="8" width="10.375" style="1" customWidth="1"/>
    <col min="9" max="9" width="9" style="1" customWidth="1"/>
    <col min="10" max="256" width="9" style="1"/>
    <col min="257" max="257" width="17.625" style="1" customWidth="1"/>
    <col min="258" max="258" width="29.125" style="1" customWidth="1"/>
    <col min="259" max="259" width="19.375" style="1" customWidth="1"/>
    <col min="260" max="260" width="9.25" style="1" bestFit="1" customWidth="1"/>
    <col min="261" max="261" width="7.375" style="1" bestFit="1" customWidth="1"/>
    <col min="262" max="262" width="17.375" style="1" customWidth="1"/>
    <col min="263" max="263" width="22.125" style="1" customWidth="1"/>
    <col min="264" max="264" width="10.375" style="1" customWidth="1"/>
    <col min="265" max="265" width="9" style="1" customWidth="1"/>
    <col min="266" max="512" width="9" style="1"/>
    <col min="513" max="513" width="17.625" style="1" customWidth="1"/>
    <col min="514" max="514" width="29.125" style="1" customWidth="1"/>
    <col min="515" max="515" width="19.375" style="1" customWidth="1"/>
    <col min="516" max="516" width="9.25" style="1" bestFit="1" customWidth="1"/>
    <col min="517" max="517" width="7.375" style="1" bestFit="1" customWidth="1"/>
    <col min="518" max="518" width="17.375" style="1" customWidth="1"/>
    <col min="519" max="519" width="22.125" style="1" customWidth="1"/>
    <col min="520" max="520" width="10.375" style="1" customWidth="1"/>
    <col min="521" max="521" width="9" style="1" customWidth="1"/>
    <col min="522" max="768" width="9" style="1"/>
    <col min="769" max="769" width="17.625" style="1" customWidth="1"/>
    <col min="770" max="770" width="29.125" style="1" customWidth="1"/>
    <col min="771" max="771" width="19.375" style="1" customWidth="1"/>
    <col min="772" max="772" width="9.25" style="1" bestFit="1" customWidth="1"/>
    <col min="773" max="773" width="7.375" style="1" bestFit="1" customWidth="1"/>
    <col min="774" max="774" width="17.375" style="1" customWidth="1"/>
    <col min="775" max="775" width="22.125" style="1" customWidth="1"/>
    <col min="776" max="776" width="10.375" style="1" customWidth="1"/>
    <col min="777" max="777" width="9" style="1" customWidth="1"/>
    <col min="778" max="1024" width="9" style="1"/>
    <col min="1025" max="1025" width="17.625" style="1" customWidth="1"/>
    <col min="1026" max="1026" width="29.125" style="1" customWidth="1"/>
    <col min="1027" max="1027" width="19.375" style="1" customWidth="1"/>
    <col min="1028" max="1028" width="9.25" style="1" bestFit="1" customWidth="1"/>
    <col min="1029" max="1029" width="7.375" style="1" bestFit="1" customWidth="1"/>
    <col min="1030" max="1030" width="17.375" style="1" customWidth="1"/>
    <col min="1031" max="1031" width="22.125" style="1" customWidth="1"/>
    <col min="1032" max="1032" width="10.375" style="1" customWidth="1"/>
    <col min="1033" max="1033" width="9" style="1" customWidth="1"/>
    <col min="1034" max="1280" width="9" style="1"/>
    <col min="1281" max="1281" width="17.625" style="1" customWidth="1"/>
    <col min="1282" max="1282" width="29.125" style="1" customWidth="1"/>
    <col min="1283" max="1283" width="19.375" style="1" customWidth="1"/>
    <col min="1284" max="1284" width="9.25" style="1" bestFit="1" customWidth="1"/>
    <col min="1285" max="1285" width="7.375" style="1" bestFit="1" customWidth="1"/>
    <col min="1286" max="1286" width="17.375" style="1" customWidth="1"/>
    <col min="1287" max="1287" width="22.125" style="1" customWidth="1"/>
    <col min="1288" max="1288" width="10.375" style="1" customWidth="1"/>
    <col min="1289" max="1289" width="9" style="1" customWidth="1"/>
    <col min="1290" max="1536" width="9" style="1"/>
    <col min="1537" max="1537" width="17.625" style="1" customWidth="1"/>
    <col min="1538" max="1538" width="29.125" style="1" customWidth="1"/>
    <col min="1539" max="1539" width="19.375" style="1" customWidth="1"/>
    <col min="1540" max="1540" width="9.25" style="1" bestFit="1" customWidth="1"/>
    <col min="1541" max="1541" width="7.375" style="1" bestFit="1" customWidth="1"/>
    <col min="1542" max="1542" width="17.375" style="1" customWidth="1"/>
    <col min="1543" max="1543" width="22.125" style="1" customWidth="1"/>
    <col min="1544" max="1544" width="10.375" style="1" customWidth="1"/>
    <col min="1545" max="1545" width="9" style="1" customWidth="1"/>
    <col min="1546" max="1792" width="9" style="1"/>
    <col min="1793" max="1793" width="17.625" style="1" customWidth="1"/>
    <col min="1794" max="1794" width="29.125" style="1" customWidth="1"/>
    <col min="1795" max="1795" width="19.375" style="1" customWidth="1"/>
    <col min="1796" max="1796" width="9.25" style="1" bestFit="1" customWidth="1"/>
    <col min="1797" max="1797" width="7.375" style="1" bestFit="1" customWidth="1"/>
    <col min="1798" max="1798" width="17.375" style="1" customWidth="1"/>
    <col min="1799" max="1799" width="22.125" style="1" customWidth="1"/>
    <col min="1800" max="1800" width="10.375" style="1" customWidth="1"/>
    <col min="1801" max="1801" width="9" style="1" customWidth="1"/>
    <col min="1802" max="2048" width="9" style="1"/>
    <col min="2049" max="2049" width="17.625" style="1" customWidth="1"/>
    <col min="2050" max="2050" width="29.125" style="1" customWidth="1"/>
    <col min="2051" max="2051" width="19.375" style="1" customWidth="1"/>
    <col min="2052" max="2052" width="9.25" style="1" bestFit="1" customWidth="1"/>
    <col min="2053" max="2053" width="7.375" style="1" bestFit="1" customWidth="1"/>
    <col min="2054" max="2054" width="17.375" style="1" customWidth="1"/>
    <col min="2055" max="2055" width="22.125" style="1" customWidth="1"/>
    <col min="2056" max="2056" width="10.375" style="1" customWidth="1"/>
    <col min="2057" max="2057" width="9" style="1" customWidth="1"/>
    <col min="2058" max="2304" width="9" style="1"/>
    <col min="2305" max="2305" width="17.625" style="1" customWidth="1"/>
    <col min="2306" max="2306" width="29.125" style="1" customWidth="1"/>
    <col min="2307" max="2307" width="19.375" style="1" customWidth="1"/>
    <col min="2308" max="2308" width="9.25" style="1" bestFit="1" customWidth="1"/>
    <col min="2309" max="2309" width="7.375" style="1" bestFit="1" customWidth="1"/>
    <col min="2310" max="2310" width="17.375" style="1" customWidth="1"/>
    <col min="2311" max="2311" width="22.125" style="1" customWidth="1"/>
    <col min="2312" max="2312" width="10.375" style="1" customWidth="1"/>
    <col min="2313" max="2313" width="9" style="1" customWidth="1"/>
    <col min="2314" max="2560" width="9" style="1"/>
    <col min="2561" max="2561" width="17.625" style="1" customWidth="1"/>
    <col min="2562" max="2562" width="29.125" style="1" customWidth="1"/>
    <col min="2563" max="2563" width="19.375" style="1" customWidth="1"/>
    <col min="2564" max="2564" width="9.25" style="1" bestFit="1" customWidth="1"/>
    <col min="2565" max="2565" width="7.375" style="1" bestFit="1" customWidth="1"/>
    <col min="2566" max="2566" width="17.375" style="1" customWidth="1"/>
    <col min="2567" max="2567" width="22.125" style="1" customWidth="1"/>
    <col min="2568" max="2568" width="10.375" style="1" customWidth="1"/>
    <col min="2569" max="2569" width="9" style="1" customWidth="1"/>
    <col min="2570" max="2816" width="9" style="1"/>
    <col min="2817" max="2817" width="17.625" style="1" customWidth="1"/>
    <col min="2818" max="2818" width="29.125" style="1" customWidth="1"/>
    <col min="2819" max="2819" width="19.375" style="1" customWidth="1"/>
    <col min="2820" max="2820" width="9.25" style="1" bestFit="1" customWidth="1"/>
    <col min="2821" max="2821" width="7.375" style="1" bestFit="1" customWidth="1"/>
    <col min="2822" max="2822" width="17.375" style="1" customWidth="1"/>
    <col min="2823" max="2823" width="22.125" style="1" customWidth="1"/>
    <col min="2824" max="2824" width="10.375" style="1" customWidth="1"/>
    <col min="2825" max="2825" width="9" style="1" customWidth="1"/>
    <col min="2826" max="3072" width="9" style="1"/>
    <col min="3073" max="3073" width="17.625" style="1" customWidth="1"/>
    <col min="3074" max="3074" width="29.125" style="1" customWidth="1"/>
    <col min="3075" max="3075" width="19.375" style="1" customWidth="1"/>
    <col min="3076" max="3076" width="9.25" style="1" bestFit="1" customWidth="1"/>
    <col min="3077" max="3077" width="7.375" style="1" bestFit="1" customWidth="1"/>
    <col min="3078" max="3078" width="17.375" style="1" customWidth="1"/>
    <col min="3079" max="3079" width="22.125" style="1" customWidth="1"/>
    <col min="3080" max="3080" width="10.375" style="1" customWidth="1"/>
    <col min="3081" max="3081" width="9" style="1" customWidth="1"/>
    <col min="3082" max="3328" width="9" style="1"/>
    <col min="3329" max="3329" width="17.625" style="1" customWidth="1"/>
    <col min="3330" max="3330" width="29.125" style="1" customWidth="1"/>
    <col min="3331" max="3331" width="19.375" style="1" customWidth="1"/>
    <col min="3332" max="3332" width="9.25" style="1" bestFit="1" customWidth="1"/>
    <col min="3333" max="3333" width="7.375" style="1" bestFit="1" customWidth="1"/>
    <col min="3334" max="3334" width="17.375" style="1" customWidth="1"/>
    <col min="3335" max="3335" width="22.125" style="1" customWidth="1"/>
    <col min="3336" max="3336" width="10.375" style="1" customWidth="1"/>
    <col min="3337" max="3337" width="9" style="1" customWidth="1"/>
    <col min="3338" max="3584" width="9" style="1"/>
    <col min="3585" max="3585" width="17.625" style="1" customWidth="1"/>
    <col min="3586" max="3586" width="29.125" style="1" customWidth="1"/>
    <col min="3587" max="3587" width="19.375" style="1" customWidth="1"/>
    <col min="3588" max="3588" width="9.25" style="1" bestFit="1" customWidth="1"/>
    <col min="3589" max="3589" width="7.375" style="1" bestFit="1" customWidth="1"/>
    <col min="3590" max="3590" width="17.375" style="1" customWidth="1"/>
    <col min="3591" max="3591" width="22.125" style="1" customWidth="1"/>
    <col min="3592" max="3592" width="10.375" style="1" customWidth="1"/>
    <col min="3593" max="3593" width="9" style="1" customWidth="1"/>
    <col min="3594" max="3840" width="9" style="1"/>
    <col min="3841" max="3841" width="17.625" style="1" customWidth="1"/>
    <col min="3842" max="3842" width="29.125" style="1" customWidth="1"/>
    <col min="3843" max="3843" width="19.375" style="1" customWidth="1"/>
    <col min="3844" max="3844" width="9.25" style="1" bestFit="1" customWidth="1"/>
    <col min="3845" max="3845" width="7.375" style="1" bestFit="1" customWidth="1"/>
    <col min="3846" max="3846" width="17.375" style="1" customWidth="1"/>
    <col min="3847" max="3847" width="22.125" style="1" customWidth="1"/>
    <col min="3848" max="3848" width="10.375" style="1" customWidth="1"/>
    <col min="3849" max="3849" width="9" style="1" customWidth="1"/>
    <col min="3850" max="4096" width="9" style="1"/>
    <col min="4097" max="4097" width="17.625" style="1" customWidth="1"/>
    <col min="4098" max="4098" width="29.125" style="1" customWidth="1"/>
    <col min="4099" max="4099" width="19.375" style="1" customWidth="1"/>
    <col min="4100" max="4100" width="9.25" style="1" bestFit="1" customWidth="1"/>
    <col min="4101" max="4101" width="7.375" style="1" bestFit="1" customWidth="1"/>
    <col min="4102" max="4102" width="17.375" style="1" customWidth="1"/>
    <col min="4103" max="4103" width="22.125" style="1" customWidth="1"/>
    <col min="4104" max="4104" width="10.375" style="1" customWidth="1"/>
    <col min="4105" max="4105" width="9" style="1" customWidth="1"/>
    <col min="4106" max="4352" width="9" style="1"/>
    <col min="4353" max="4353" width="17.625" style="1" customWidth="1"/>
    <col min="4354" max="4354" width="29.125" style="1" customWidth="1"/>
    <col min="4355" max="4355" width="19.375" style="1" customWidth="1"/>
    <col min="4356" max="4356" width="9.25" style="1" bestFit="1" customWidth="1"/>
    <col min="4357" max="4357" width="7.375" style="1" bestFit="1" customWidth="1"/>
    <col min="4358" max="4358" width="17.375" style="1" customWidth="1"/>
    <col min="4359" max="4359" width="22.125" style="1" customWidth="1"/>
    <col min="4360" max="4360" width="10.375" style="1" customWidth="1"/>
    <col min="4361" max="4361" width="9" style="1" customWidth="1"/>
    <col min="4362" max="4608" width="9" style="1"/>
    <col min="4609" max="4609" width="17.625" style="1" customWidth="1"/>
    <col min="4610" max="4610" width="29.125" style="1" customWidth="1"/>
    <col min="4611" max="4611" width="19.375" style="1" customWidth="1"/>
    <col min="4612" max="4612" width="9.25" style="1" bestFit="1" customWidth="1"/>
    <col min="4613" max="4613" width="7.375" style="1" bestFit="1" customWidth="1"/>
    <col min="4614" max="4614" width="17.375" style="1" customWidth="1"/>
    <col min="4615" max="4615" width="22.125" style="1" customWidth="1"/>
    <col min="4616" max="4616" width="10.375" style="1" customWidth="1"/>
    <col min="4617" max="4617" width="9" style="1" customWidth="1"/>
    <col min="4618" max="4864" width="9" style="1"/>
    <col min="4865" max="4865" width="17.625" style="1" customWidth="1"/>
    <col min="4866" max="4866" width="29.125" style="1" customWidth="1"/>
    <col min="4867" max="4867" width="19.375" style="1" customWidth="1"/>
    <col min="4868" max="4868" width="9.25" style="1" bestFit="1" customWidth="1"/>
    <col min="4869" max="4869" width="7.375" style="1" bestFit="1" customWidth="1"/>
    <col min="4870" max="4870" width="17.375" style="1" customWidth="1"/>
    <col min="4871" max="4871" width="22.125" style="1" customWidth="1"/>
    <col min="4872" max="4872" width="10.375" style="1" customWidth="1"/>
    <col min="4873" max="4873" width="9" style="1" customWidth="1"/>
    <col min="4874" max="5120" width="9" style="1"/>
    <col min="5121" max="5121" width="17.625" style="1" customWidth="1"/>
    <col min="5122" max="5122" width="29.125" style="1" customWidth="1"/>
    <col min="5123" max="5123" width="19.375" style="1" customWidth="1"/>
    <col min="5124" max="5124" width="9.25" style="1" bestFit="1" customWidth="1"/>
    <col min="5125" max="5125" width="7.375" style="1" bestFit="1" customWidth="1"/>
    <col min="5126" max="5126" width="17.375" style="1" customWidth="1"/>
    <col min="5127" max="5127" width="22.125" style="1" customWidth="1"/>
    <col min="5128" max="5128" width="10.375" style="1" customWidth="1"/>
    <col min="5129" max="5129" width="9" style="1" customWidth="1"/>
    <col min="5130" max="5376" width="9" style="1"/>
    <col min="5377" max="5377" width="17.625" style="1" customWidth="1"/>
    <col min="5378" max="5378" width="29.125" style="1" customWidth="1"/>
    <col min="5379" max="5379" width="19.375" style="1" customWidth="1"/>
    <col min="5380" max="5380" width="9.25" style="1" bestFit="1" customWidth="1"/>
    <col min="5381" max="5381" width="7.375" style="1" bestFit="1" customWidth="1"/>
    <col min="5382" max="5382" width="17.375" style="1" customWidth="1"/>
    <col min="5383" max="5383" width="22.125" style="1" customWidth="1"/>
    <col min="5384" max="5384" width="10.375" style="1" customWidth="1"/>
    <col min="5385" max="5385" width="9" style="1" customWidth="1"/>
    <col min="5386" max="5632" width="9" style="1"/>
    <col min="5633" max="5633" width="17.625" style="1" customWidth="1"/>
    <col min="5634" max="5634" width="29.125" style="1" customWidth="1"/>
    <col min="5635" max="5635" width="19.375" style="1" customWidth="1"/>
    <col min="5636" max="5636" width="9.25" style="1" bestFit="1" customWidth="1"/>
    <col min="5637" max="5637" width="7.375" style="1" bestFit="1" customWidth="1"/>
    <col min="5638" max="5638" width="17.375" style="1" customWidth="1"/>
    <col min="5639" max="5639" width="22.125" style="1" customWidth="1"/>
    <col min="5640" max="5640" width="10.375" style="1" customWidth="1"/>
    <col min="5641" max="5641" width="9" style="1" customWidth="1"/>
    <col min="5642" max="5888" width="9" style="1"/>
    <col min="5889" max="5889" width="17.625" style="1" customWidth="1"/>
    <col min="5890" max="5890" width="29.125" style="1" customWidth="1"/>
    <col min="5891" max="5891" width="19.375" style="1" customWidth="1"/>
    <col min="5892" max="5892" width="9.25" style="1" bestFit="1" customWidth="1"/>
    <col min="5893" max="5893" width="7.375" style="1" bestFit="1" customWidth="1"/>
    <col min="5894" max="5894" width="17.375" style="1" customWidth="1"/>
    <col min="5895" max="5895" width="22.125" style="1" customWidth="1"/>
    <col min="5896" max="5896" width="10.375" style="1" customWidth="1"/>
    <col min="5897" max="5897" width="9" style="1" customWidth="1"/>
    <col min="5898" max="6144" width="9" style="1"/>
    <col min="6145" max="6145" width="17.625" style="1" customWidth="1"/>
    <col min="6146" max="6146" width="29.125" style="1" customWidth="1"/>
    <col min="6147" max="6147" width="19.375" style="1" customWidth="1"/>
    <col min="6148" max="6148" width="9.25" style="1" bestFit="1" customWidth="1"/>
    <col min="6149" max="6149" width="7.375" style="1" bestFit="1" customWidth="1"/>
    <col min="6150" max="6150" width="17.375" style="1" customWidth="1"/>
    <col min="6151" max="6151" width="22.125" style="1" customWidth="1"/>
    <col min="6152" max="6152" width="10.375" style="1" customWidth="1"/>
    <col min="6153" max="6153" width="9" style="1" customWidth="1"/>
    <col min="6154" max="6400" width="9" style="1"/>
    <col min="6401" max="6401" width="17.625" style="1" customWidth="1"/>
    <col min="6402" max="6402" width="29.125" style="1" customWidth="1"/>
    <col min="6403" max="6403" width="19.375" style="1" customWidth="1"/>
    <col min="6404" max="6404" width="9.25" style="1" bestFit="1" customWidth="1"/>
    <col min="6405" max="6405" width="7.375" style="1" bestFit="1" customWidth="1"/>
    <col min="6406" max="6406" width="17.375" style="1" customWidth="1"/>
    <col min="6407" max="6407" width="22.125" style="1" customWidth="1"/>
    <col min="6408" max="6408" width="10.375" style="1" customWidth="1"/>
    <col min="6409" max="6409" width="9" style="1" customWidth="1"/>
    <col min="6410" max="6656" width="9" style="1"/>
    <col min="6657" max="6657" width="17.625" style="1" customWidth="1"/>
    <col min="6658" max="6658" width="29.125" style="1" customWidth="1"/>
    <col min="6659" max="6659" width="19.375" style="1" customWidth="1"/>
    <col min="6660" max="6660" width="9.25" style="1" bestFit="1" customWidth="1"/>
    <col min="6661" max="6661" width="7.375" style="1" bestFit="1" customWidth="1"/>
    <col min="6662" max="6662" width="17.375" style="1" customWidth="1"/>
    <col min="6663" max="6663" width="22.125" style="1" customWidth="1"/>
    <col min="6664" max="6664" width="10.375" style="1" customWidth="1"/>
    <col min="6665" max="6665" width="9" style="1" customWidth="1"/>
    <col min="6666" max="6912" width="9" style="1"/>
    <col min="6913" max="6913" width="17.625" style="1" customWidth="1"/>
    <col min="6914" max="6914" width="29.125" style="1" customWidth="1"/>
    <col min="6915" max="6915" width="19.375" style="1" customWidth="1"/>
    <col min="6916" max="6916" width="9.25" style="1" bestFit="1" customWidth="1"/>
    <col min="6917" max="6917" width="7.375" style="1" bestFit="1" customWidth="1"/>
    <col min="6918" max="6918" width="17.375" style="1" customWidth="1"/>
    <col min="6919" max="6919" width="22.125" style="1" customWidth="1"/>
    <col min="6920" max="6920" width="10.375" style="1" customWidth="1"/>
    <col min="6921" max="6921" width="9" style="1" customWidth="1"/>
    <col min="6922" max="7168" width="9" style="1"/>
    <col min="7169" max="7169" width="17.625" style="1" customWidth="1"/>
    <col min="7170" max="7170" width="29.125" style="1" customWidth="1"/>
    <col min="7171" max="7171" width="19.375" style="1" customWidth="1"/>
    <col min="7172" max="7172" width="9.25" style="1" bestFit="1" customWidth="1"/>
    <col min="7173" max="7173" width="7.375" style="1" bestFit="1" customWidth="1"/>
    <col min="7174" max="7174" width="17.375" style="1" customWidth="1"/>
    <col min="7175" max="7175" width="22.125" style="1" customWidth="1"/>
    <col min="7176" max="7176" width="10.375" style="1" customWidth="1"/>
    <col min="7177" max="7177" width="9" style="1" customWidth="1"/>
    <col min="7178" max="7424" width="9" style="1"/>
    <col min="7425" max="7425" width="17.625" style="1" customWidth="1"/>
    <col min="7426" max="7426" width="29.125" style="1" customWidth="1"/>
    <col min="7427" max="7427" width="19.375" style="1" customWidth="1"/>
    <col min="7428" max="7428" width="9.25" style="1" bestFit="1" customWidth="1"/>
    <col min="7429" max="7429" width="7.375" style="1" bestFit="1" customWidth="1"/>
    <col min="7430" max="7430" width="17.375" style="1" customWidth="1"/>
    <col min="7431" max="7431" width="22.125" style="1" customWidth="1"/>
    <col min="7432" max="7432" width="10.375" style="1" customWidth="1"/>
    <col min="7433" max="7433" width="9" style="1" customWidth="1"/>
    <col min="7434" max="7680" width="9" style="1"/>
    <col min="7681" max="7681" width="17.625" style="1" customWidth="1"/>
    <col min="7682" max="7682" width="29.125" style="1" customWidth="1"/>
    <col min="7683" max="7683" width="19.375" style="1" customWidth="1"/>
    <col min="7684" max="7684" width="9.25" style="1" bestFit="1" customWidth="1"/>
    <col min="7685" max="7685" width="7.375" style="1" bestFit="1" customWidth="1"/>
    <col min="7686" max="7686" width="17.375" style="1" customWidth="1"/>
    <col min="7687" max="7687" width="22.125" style="1" customWidth="1"/>
    <col min="7688" max="7688" width="10.375" style="1" customWidth="1"/>
    <col min="7689" max="7689" width="9" style="1" customWidth="1"/>
    <col min="7690" max="7936" width="9" style="1"/>
    <col min="7937" max="7937" width="17.625" style="1" customWidth="1"/>
    <col min="7938" max="7938" width="29.125" style="1" customWidth="1"/>
    <col min="7939" max="7939" width="19.375" style="1" customWidth="1"/>
    <col min="7940" max="7940" width="9.25" style="1" bestFit="1" customWidth="1"/>
    <col min="7941" max="7941" width="7.375" style="1" bestFit="1" customWidth="1"/>
    <col min="7942" max="7942" width="17.375" style="1" customWidth="1"/>
    <col min="7943" max="7943" width="22.125" style="1" customWidth="1"/>
    <col min="7944" max="7944" width="10.375" style="1" customWidth="1"/>
    <col min="7945" max="7945" width="9" style="1" customWidth="1"/>
    <col min="7946" max="8192" width="9" style="1"/>
    <col min="8193" max="8193" width="17.625" style="1" customWidth="1"/>
    <col min="8194" max="8194" width="29.125" style="1" customWidth="1"/>
    <col min="8195" max="8195" width="19.375" style="1" customWidth="1"/>
    <col min="8196" max="8196" width="9.25" style="1" bestFit="1" customWidth="1"/>
    <col min="8197" max="8197" width="7.375" style="1" bestFit="1" customWidth="1"/>
    <col min="8198" max="8198" width="17.375" style="1" customWidth="1"/>
    <col min="8199" max="8199" width="22.125" style="1" customWidth="1"/>
    <col min="8200" max="8200" width="10.375" style="1" customWidth="1"/>
    <col min="8201" max="8201" width="9" style="1" customWidth="1"/>
    <col min="8202" max="8448" width="9" style="1"/>
    <col min="8449" max="8449" width="17.625" style="1" customWidth="1"/>
    <col min="8450" max="8450" width="29.125" style="1" customWidth="1"/>
    <col min="8451" max="8451" width="19.375" style="1" customWidth="1"/>
    <col min="8452" max="8452" width="9.25" style="1" bestFit="1" customWidth="1"/>
    <col min="8453" max="8453" width="7.375" style="1" bestFit="1" customWidth="1"/>
    <col min="8454" max="8454" width="17.375" style="1" customWidth="1"/>
    <col min="8455" max="8455" width="22.125" style="1" customWidth="1"/>
    <col min="8456" max="8456" width="10.375" style="1" customWidth="1"/>
    <col min="8457" max="8457" width="9" style="1" customWidth="1"/>
    <col min="8458" max="8704" width="9" style="1"/>
    <col min="8705" max="8705" width="17.625" style="1" customWidth="1"/>
    <col min="8706" max="8706" width="29.125" style="1" customWidth="1"/>
    <col min="8707" max="8707" width="19.375" style="1" customWidth="1"/>
    <col min="8708" max="8708" width="9.25" style="1" bestFit="1" customWidth="1"/>
    <col min="8709" max="8709" width="7.375" style="1" bestFit="1" customWidth="1"/>
    <col min="8710" max="8710" width="17.375" style="1" customWidth="1"/>
    <col min="8711" max="8711" width="22.125" style="1" customWidth="1"/>
    <col min="8712" max="8712" width="10.375" style="1" customWidth="1"/>
    <col min="8713" max="8713" width="9" style="1" customWidth="1"/>
    <col min="8714" max="8960" width="9" style="1"/>
    <col min="8961" max="8961" width="17.625" style="1" customWidth="1"/>
    <col min="8962" max="8962" width="29.125" style="1" customWidth="1"/>
    <col min="8963" max="8963" width="19.375" style="1" customWidth="1"/>
    <col min="8964" max="8964" width="9.25" style="1" bestFit="1" customWidth="1"/>
    <col min="8965" max="8965" width="7.375" style="1" bestFit="1" customWidth="1"/>
    <col min="8966" max="8966" width="17.375" style="1" customWidth="1"/>
    <col min="8967" max="8967" width="22.125" style="1" customWidth="1"/>
    <col min="8968" max="8968" width="10.375" style="1" customWidth="1"/>
    <col min="8969" max="8969" width="9" style="1" customWidth="1"/>
    <col min="8970" max="9216" width="9" style="1"/>
    <col min="9217" max="9217" width="17.625" style="1" customWidth="1"/>
    <col min="9218" max="9218" width="29.125" style="1" customWidth="1"/>
    <col min="9219" max="9219" width="19.375" style="1" customWidth="1"/>
    <col min="9220" max="9220" width="9.25" style="1" bestFit="1" customWidth="1"/>
    <col min="9221" max="9221" width="7.375" style="1" bestFit="1" customWidth="1"/>
    <col min="9222" max="9222" width="17.375" style="1" customWidth="1"/>
    <col min="9223" max="9223" width="22.125" style="1" customWidth="1"/>
    <col min="9224" max="9224" width="10.375" style="1" customWidth="1"/>
    <col min="9225" max="9225" width="9" style="1" customWidth="1"/>
    <col min="9226" max="9472" width="9" style="1"/>
    <col min="9473" max="9473" width="17.625" style="1" customWidth="1"/>
    <col min="9474" max="9474" width="29.125" style="1" customWidth="1"/>
    <col min="9475" max="9475" width="19.375" style="1" customWidth="1"/>
    <col min="9476" max="9476" width="9.25" style="1" bestFit="1" customWidth="1"/>
    <col min="9477" max="9477" width="7.375" style="1" bestFit="1" customWidth="1"/>
    <col min="9478" max="9478" width="17.375" style="1" customWidth="1"/>
    <col min="9479" max="9479" width="22.125" style="1" customWidth="1"/>
    <col min="9480" max="9480" width="10.375" style="1" customWidth="1"/>
    <col min="9481" max="9481" width="9" style="1" customWidth="1"/>
    <col min="9482" max="9728" width="9" style="1"/>
    <col min="9729" max="9729" width="17.625" style="1" customWidth="1"/>
    <col min="9730" max="9730" width="29.125" style="1" customWidth="1"/>
    <col min="9731" max="9731" width="19.375" style="1" customWidth="1"/>
    <col min="9732" max="9732" width="9.25" style="1" bestFit="1" customWidth="1"/>
    <col min="9733" max="9733" width="7.375" style="1" bestFit="1" customWidth="1"/>
    <col min="9734" max="9734" width="17.375" style="1" customWidth="1"/>
    <col min="9735" max="9735" width="22.125" style="1" customWidth="1"/>
    <col min="9736" max="9736" width="10.375" style="1" customWidth="1"/>
    <col min="9737" max="9737" width="9" style="1" customWidth="1"/>
    <col min="9738" max="9984" width="9" style="1"/>
    <col min="9985" max="9985" width="17.625" style="1" customWidth="1"/>
    <col min="9986" max="9986" width="29.125" style="1" customWidth="1"/>
    <col min="9987" max="9987" width="19.375" style="1" customWidth="1"/>
    <col min="9988" max="9988" width="9.25" style="1" bestFit="1" customWidth="1"/>
    <col min="9989" max="9989" width="7.375" style="1" bestFit="1" customWidth="1"/>
    <col min="9990" max="9990" width="17.375" style="1" customWidth="1"/>
    <col min="9991" max="9991" width="22.125" style="1" customWidth="1"/>
    <col min="9992" max="9992" width="10.375" style="1" customWidth="1"/>
    <col min="9993" max="9993" width="9" style="1" customWidth="1"/>
    <col min="9994" max="10240" width="9" style="1"/>
    <col min="10241" max="10241" width="17.625" style="1" customWidth="1"/>
    <col min="10242" max="10242" width="29.125" style="1" customWidth="1"/>
    <col min="10243" max="10243" width="19.375" style="1" customWidth="1"/>
    <col min="10244" max="10244" width="9.25" style="1" bestFit="1" customWidth="1"/>
    <col min="10245" max="10245" width="7.375" style="1" bestFit="1" customWidth="1"/>
    <col min="10246" max="10246" width="17.375" style="1" customWidth="1"/>
    <col min="10247" max="10247" width="22.125" style="1" customWidth="1"/>
    <col min="10248" max="10248" width="10.375" style="1" customWidth="1"/>
    <col min="10249" max="10249" width="9" style="1" customWidth="1"/>
    <col min="10250" max="10496" width="9" style="1"/>
    <col min="10497" max="10497" width="17.625" style="1" customWidth="1"/>
    <col min="10498" max="10498" width="29.125" style="1" customWidth="1"/>
    <col min="10499" max="10499" width="19.375" style="1" customWidth="1"/>
    <col min="10500" max="10500" width="9.25" style="1" bestFit="1" customWidth="1"/>
    <col min="10501" max="10501" width="7.375" style="1" bestFit="1" customWidth="1"/>
    <col min="10502" max="10502" width="17.375" style="1" customWidth="1"/>
    <col min="10503" max="10503" width="22.125" style="1" customWidth="1"/>
    <col min="10504" max="10504" width="10.375" style="1" customWidth="1"/>
    <col min="10505" max="10505" width="9" style="1" customWidth="1"/>
    <col min="10506" max="10752" width="9" style="1"/>
    <col min="10753" max="10753" width="17.625" style="1" customWidth="1"/>
    <col min="10754" max="10754" width="29.125" style="1" customWidth="1"/>
    <col min="10755" max="10755" width="19.375" style="1" customWidth="1"/>
    <col min="10756" max="10756" width="9.25" style="1" bestFit="1" customWidth="1"/>
    <col min="10757" max="10757" width="7.375" style="1" bestFit="1" customWidth="1"/>
    <col min="10758" max="10758" width="17.375" style="1" customWidth="1"/>
    <col min="10759" max="10759" width="22.125" style="1" customWidth="1"/>
    <col min="10760" max="10760" width="10.375" style="1" customWidth="1"/>
    <col min="10761" max="10761" width="9" style="1" customWidth="1"/>
    <col min="10762" max="11008" width="9" style="1"/>
    <col min="11009" max="11009" width="17.625" style="1" customWidth="1"/>
    <col min="11010" max="11010" width="29.125" style="1" customWidth="1"/>
    <col min="11011" max="11011" width="19.375" style="1" customWidth="1"/>
    <col min="11012" max="11012" width="9.25" style="1" bestFit="1" customWidth="1"/>
    <col min="11013" max="11013" width="7.375" style="1" bestFit="1" customWidth="1"/>
    <col min="11014" max="11014" width="17.375" style="1" customWidth="1"/>
    <col min="11015" max="11015" width="22.125" style="1" customWidth="1"/>
    <col min="11016" max="11016" width="10.375" style="1" customWidth="1"/>
    <col min="11017" max="11017" width="9" style="1" customWidth="1"/>
    <col min="11018" max="11264" width="9" style="1"/>
    <col min="11265" max="11265" width="17.625" style="1" customWidth="1"/>
    <col min="11266" max="11266" width="29.125" style="1" customWidth="1"/>
    <col min="11267" max="11267" width="19.375" style="1" customWidth="1"/>
    <col min="11268" max="11268" width="9.25" style="1" bestFit="1" customWidth="1"/>
    <col min="11269" max="11269" width="7.375" style="1" bestFit="1" customWidth="1"/>
    <col min="11270" max="11270" width="17.375" style="1" customWidth="1"/>
    <col min="11271" max="11271" width="22.125" style="1" customWidth="1"/>
    <col min="11272" max="11272" width="10.375" style="1" customWidth="1"/>
    <col min="11273" max="11273" width="9" style="1" customWidth="1"/>
    <col min="11274" max="11520" width="9" style="1"/>
    <col min="11521" max="11521" width="17.625" style="1" customWidth="1"/>
    <col min="11522" max="11522" width="29.125" style="1" customWidth="1"/>
    <col min="11523" max="11523" width="19.375" style="1" customWidth="1"/>
    <col min="11524" max="11524" width="9.25" style="1" bestFit="1" customWidth="1"/>
    <col min="11525" max="11525" width="7.375" style="1" bestFit="1" customWidth="1"/>
    <col min="11526" max="11526" width="17.375" style="1" customWidth="1"/>
    <col min="11527" max="11527" width="22.125" style="1" customWidth="1"/>
    <col min="11528" max="11528" width="10.375" style="1" customWidth="1"/>
    <col min="11529" max="11529" width="9" style="1" customWidth="1"/>
    <col min="11530" max="11776" width="9" style="1"/>
    <col min="11777" max="11777" width="17.625" style="1" customWidth="1"/>
    <col min="11778" max="11778" width="29.125" style="1" customWidth="1"/>
    <col min="11779" max="11779" width="19.375" style="1" customWidth="1"/>
    <col min="11780" max="11780" width="9.25" style="1" bestFit="1" customWidth="1"/>
    <col min="11781" max="11781" width="7.375" style="1" bestFit="1" customWidth="1"/>
    <col min="11782" max="11782" width="17.375" style="1" customWidth="1"/>
    <col min="11783" max="11783" width="22.125" style="1" customWidth="1"/>
    <col min="11784" max="11784" width="10.375" style="1" customWidth="1"/>
    <col min="11785" max="11785" width="9" style="1" customWidth="1"/>
    <col min="11786" max="12032" width="9" style="1"/>
    <col min="12033" max="12033" width="17.625" style="1" customWidth="1"/>
    <col min="12034" max="12034" width="29.125" style="1" customWidth="1"/>
    <col min="12035" max="12035" width="19.375" style="1" customWidth="1"/>
    <col min="12036" max="12036" width="9.25" style="1" bestFit="1" customWidth="1"/>
    <col min="12037" max="12037" width="7.375" style="1" bestFit="1" customWidth="1"/>
    <col min="12038" max="12038" width="17.375" style="1" customWidth="1"/>
    <col min="12039" max="12039" width="22.125" style="1" customWidth="1"/>
    <col min="12040" max="12040" width="10.375" style="1" customWidth="1"/>
    <col min="12041" max="12041" width="9" style="1" customWidth="1"/>
    <col min="12042" max="12288" width="9" style="1"/>
    <col min="12289" max="12289" width="17.625" style="1" customWidth="1"/>
    <col min="12290" max="12290" width="29.125" style="1" customWidth="1"/>
    <col min="12291" max="12291" width="19.375" style="1" customWidth="1"/>
    <col min="12292" max="12292" width="9.25" style="1" bestFit="1" customWidth="1"/>
    <col min="12293" max="12293" width="7.375" style="1" bestFit="1" customWidth="1"/>
    <col min="12294" max="12294" width="17.375" style="1" customWidth="1"/>
    <col min="12295" max="12295" width="22.125" style="1" customWidth="1"/>
    <col min="12296" max="12296" width="10.375" style="1" customWidth="1"/>
    <col min="12297" max="12297" width="9" style="1" customWidth="1"/>
    <col min="12298" max="12544" width="9" style="1"/>
    <col min="12545" max="12545" width="17.625" style="1" customWidth="1"/>
    <col min="12546" max="12546" width="29.125" style="1" customWidth="1"/>
    <col min="12547" max="12547" width="19.375" style="1" customWidth="1"/>
    <col min="12548" max="12548" width="9.25" style="1" bestFit="1" customWidth="1"/>
    <col min="12549" max="12549" width="7.375" style="1" bestFit="1" customWidth="1"/>
    <col min="12550" max="12550" width="17.375" style="1" customWidth="1"/>
    <col min="12551" max="12551" width="22.125" style="1" customWidth="1"/>
    <col min="12552" max="12552" width="10.375" style="1" customWidth="1"/>
    <col min="12553" max="12553" width="9" style="1" customWidth="1"/>
    <col min="12554" max="12800" width="9" style="1"/>
    <col min="12801" max="12801" width="17.625" style="1" customWidth="1"/>
    <col min="12802" max="12802" width="29.125" style="1" customWidth="1"/>
    <col min="12803" max="12803" width="19.375" style="1" customWidth="1"/>
    <col min="12804" max="12804" width="9.25" style="1" bestFit="1" customWidth="1"/>
    <col min="12805" max="12805" width="7.375" style="1" bestFit="1" customWidth="1"/>
    <col min="12806" max="12806" width="17.375" style="1" customWidth="1"/>
    <col min="12807" max="12807" width="22.125" style="1" customWidth="1"/>
    <col min="12808" max="12808" width="10.375" style="1" customWidth="1"/>
    <col min="12809" max="12809" width="9" style="1" customWidth="1"/>
    <col min="12810" max="13056" width="9" style="1"/>
    <col min="13057" max="13057" width="17.625" style="1" customWidth="1"/>
    <col min="13058" max="13058" width="29.125" style="1" customWidth="1"/>
    <col min="13059" max="13059" width="19.375" style="1" customWidth="1"/>
    <col min="13060" max="13060" width="9.25" style="1" bestFit="1" customWidth="1"/>
    <col min="13061" max="13061" width="7.375" style="1" bestFit="1" customWidth="1"/>
    <col min="13062" max="13062" width="17.375" style="1" customWidth="1"/>
    <col min="13063" max="13063" width="22.125" style="1" customWidth="1"/>
    <col min="13064" max="13064" width="10.375" style="1" customWidth="1"/>
    <col min="13065" max="13065" width="9" style="1" customWidth="1"/>
    <col min="13066" max="13312" width="9" style="1"/>
    <col min="13313" max="13313" width="17.625" style="1" customWidth="1"/>
    <col min="13314" max="13314" width="29.125" style="1" customWidth="1"/>
    <col min="13315" max="13315" width="19.375" style="1" customWidth="1"/>
    <col min="13316" max="13316" width="9.25" style="1" bestFit="1" customWidth="1"/>
    <col min="13317" max="13317" width="7.375" style="1" bestFit="1" customWidth="1"/>
    <col min="13318" max="13318" width="17.375" style="1" customWidth="1"/>
    <col min="13319" max="13319" width="22.125" style="1" customWidth="1"/>
    <col min="13320" max="13320" width="10.375" style="1" customWidth="1"/>
    <col min="13321" max="13321" width="9" style="1" customWidth="1"/>
    <col min="13322" max="13568" width="9" style="1"/>
    <col min="13569" max="13569" width="17.625" style="1" customWidth="1"/>
    <col min="13570" max="13570" width="29.125" style="1" customWidth="1"/>
    <col min="13571" max="13571" width="19.375" style="1" customWidth="1"/>
    <col min="13572" max="13572" width="9.25" style="1" bestFit="1" customWidth="1"/>
    <col min="13573" max="13573" width="7.375" style="1" bestFit="1" customWidth="1"/>
    <col min="13574" max="13574" width="17.375" style="1" customWidth="1"/>
    <col min="13575" max="13575" width="22.125" style="1" customWidth="1"/>
    <col min="13576" max="13576" width="10.375" style="1" customWidth="1"/>
    <col min="13577" max="13577" width="9" style="1" customWidth="1"/>
    <col min="13578" max="13824" width="9" style="1"/>
    <col min="13825" max="13825" width="17.625" style="1" customWidth="1"/>
    <col min="13826" max="13826" width="29.125" style="1" customWidth="1"/>
    <col min="13827" max="13827" width="19.375" style="1" customWidth="1"/>
    <col min="13828" max="13828" width="9.25" style="1" bestFit="1" customWidth="1"/>
    <col min="13829" max="13829" width="7.375" style="1" bestFit="1" customWidth="1"/>
    <col min="13830" max="13830" width="17.375" style="1" customWidth="1"/>
    <col min="13831" max="13831" width="22.125" style="1" customWidth="1"/>
    <col min="13832" max="13832" width="10.375" style="1" customWidth="1"/>
    <col min="13833" max="13833" width="9" style="1" customWidth="1"/>
    <col min="13834" max="14080" width="9" style="1"/>
    <col min="14081" max="14081" width="17.625" style="1" customWidth="1"/>
    <col min="14082" max="14082" width="29.125" style="1" customWidth="1"/>
    <col min="14083" max="14083" width="19.375" style="1" customWidth="1"/>
    <col min="14084" max="14084" width="9.25" style="1" bestFit="1" customWidth="1"/>
    <col min="14085" max="14085" width="7.375" style="1" bestFit="1" customWidth="1"/>
    <col min="14086" max="14086" width="17.375" style="1" customWidth="1"/>
    <col min="14087" max="14087" width="22.125" style="1" customWidth="1"/>
    <col min="14088" max="14088" width="10.375" style="1" customWidth="1"/>
    <col min="14089" max="14089" width="9" style="1" customWidth="1"/>
    <col min="14090" max="14336" width="9" style="1"/>
    <col min="14337" max="14337" width="17.625" style="1" customWidth="1"/>
    <col min="14338" max="14338" width="29.125" style="1" customWidth="1"/>
    <col min="14339" max="14339" width="19.375" style="1" customWidth="1"/>
    <col min="14340" max="14340" width="9.25" style="1" bestFit="1" customWidth="1"/>
    <col min="14341" max="14341" width="7.375" style="1" bestFit="1" customWidth="1"/>
    <col min="14342" max="14342" width="17.375" style="1" customWidth="1"/>
    <col min="14343" max="14343" width="22.125" style="1" customWidth="1"/>
    <col min="14344" max="14344" width="10.375" style="1" customWidth="1"/>
    <col min="14345" max="14345" width="9" style="1" customWidth="1"/>
    <col min="14346" max="14592" width="9" style="1"/>
    <col min="14593" max="14593" width="17.625" style="1" customWidth="1"/>
    <col min="14594" max="14594" width="29.125" style="1" customWidth="1"/>
    <col min="14595" max="14595" width="19.375" style="1" customWidth="1"/>
    <col min="14596" max="14596" width="9.25" style="1" bestFit="1" customWidth="1"/>
    <col min="14597" max="14597" width="7.375" style="1" bestFit="1" customWidth="1"/>
    <col min="14598" max="14598" width="17.375" style="1" customWidth="1"/>
    <col min="14599" max="14599" width="22.125" style="1" customWidth="1"/>
    <col min="14600" max="14600" width="10.375" style="1" customWidth="1"/>
    <col min="14601" max="14601" width="9" style="1" customWidth="1"/>
    <col min="14602" max="14848" width="9" style="1"/>
    <col min="14849" max="14849" width="17.625" style="1" customWidth="1"/>
    <col min="14850" max="14850" width="29.125" style="1" customWidth="1"/>
    <col min="14851" max="14851" width="19.375" style="1" customWidth="1"/>
    <col min="14852" max="14852" width="9.25" style="1" bestFit="1" customWidth="1"/>
    <col min="14853" max="14853" width="7.375" style="1" bestFit="1" customWidth="1"/>
    <col min="14854" max="14854" width="17.375" style="1" customWidth="1"/>
    <col min="14855" max="14855" width="22.125" style="1" customWidth="1"/>
    <col min="14856" max="14856" width="10.375" style="1" customWidth="1"/>
    <col min="14857" max="14857" width="9" style="1" customWidth="1"/>
    <col min="14858" max="15104" width="9" style="1"/>
    <col min="15105" max="15105" width="17.625" style="1" customWidth="1"/>
    <col min="15106" max="15106" width="29.125" style="1" customWidth="1"/>
    <col min="15107" max="15107" width="19.375" style="1" customWidth="1"/>
    <col min="15108" max="15108" width="9.25" style="1" bestFit="1" customWidth="1"/>
    <col min="15109" max="15109" width="7.375" style="1" bestFit="1" customWidth="1"/>
    <col min="15110" max="15110" width="17.375" style="1" customWidth="1"/>
    <col min="15111" max="15111" width="22.125" style="1" customWidth="1"/>
    <col min="15112" max="15112" width="10.375" style="1" customWidth="1"/>
    <col min="15113" max="15113" width="9" style="1" customWidth="1"/>
    <col min="15114" max="15360" width="9" style="1"/>
    <col min="15361" max="15361" width="17.625" style="1" customWidth="1"/>
    <col min="15362" max="15362" width="29.125" style="1" customWidth="1"/>
    <col min="15363" max="15363" width="19.375" style="1" customWidth="1"/>
    <col min="15364" max="15364" width="9.25" style="1" bestFit="1" customWidth="1"/>
    <col min="15365" max="15365" width="7.375" style="1" bestFit="1" customWidth="1"/>
    <col min="15366" max="15366" width="17.375" style="1" customWidth="1"/>
    <col min="15367" max="15367" width="22.125" style="1" customWidth="1"/>
    <col min="15368" max="15368" width="10.375" style="1" customWidth="1"/>
    <col min="15369" max="15369" width="9" style="1" customWidth="1"/>
    <col min="15370" max="15616" width="9" style="1"/>
    <col min="15617" max="15617" width="17.625" style="1" customWidth="1"/>
    <col min="15618" max="15618" width="29.125" style="1" customWidth="1"/>
    <col min="15619" max="15619" width="19.375" style="1" customWidth="1"/>
    <col min="15620" max="15620" width="9.25" style="1" bestFit="1" customWidth="1"/>
    <col min="15621" max="15621" width="7.375" style="1" bestFit="1" customWidth="1"/>
    <col min="15622" max="15622" width="17.375" style="1" customWidth="1"/>
    <col min="15623" max="15623" width="22.125" style="1" customWidth="1"/>
    <col min="15624" max="15624" width="10.375" style="1" customWidth="1"/>
    <col min="15625" max="15625" width="9" style="1" customWidth="1"/>
    <col min="15626" max="15872" width="9" style="1"/>
    <col min="15873" max="15873" width="17.625" style="1" customWidth="1"/>
    <col min="15874" max="15874" width="29.125" style="1" customWidth="1"/>
    <col min="15875" max="15875" width="19.375" style="1" customWidth="1"/>
    <col min="15876" max="15876" width="9.25" style="1" bestFit="1" customWidth="1"/>
    <col min="15877" max="15877" width="7.375" style="1" bestFit="1" customWidth="1"/>
    <col min="15878" max="15878" width="17.375" style="1" customWidth="1"/>
    <col min="15879" max="15879" width="22.125" style="1" customWidth="1"/>
    <col min="15880" max="15880" width="10.375" style="1" customWidth="1"/>
    <col min="15881" max="15881" width="9" style="1" customWidth="1"/>
    <col min="15882" max="16128" width="9" style="1"/>
    <col min="16129" max="16129" width="17.625" style="1" customWidth="1"/>
    <col min="16130" max="16130" width="29.125" style="1" customWidth="1"/>
    <col min="16131" max="16131" width="19.375" style="1" customWidth="1"/>
    <col min="16132" max="16132" width="9.25" style="1" bestFit="1" customWidth="1"/>
    <col min="16133" max="16133" width="7.375" style="1" bestFit="1" customWidth="1"/>
    <col min="16134" max="16134" width="17.375" style="1" customWidth="1"/>
    <col min="16135" max="16135" width="22.125" style="1" customWidth="1"/>
    <col min="16136" max="16136" width="10.375" style="1" customWidth="1"/>
    <col min="16137" max="16137" width="9" style="1" customWidth="1"/>
    <col min="16138" max="16384" width="9" style="1"/>
  </cols>
  <sheetData>
    <row r="1" spans="1:8" x14ac:dyDescent="0.2">
      <c r="A1" s="1" t="s">
        <v>0</v>
      </c>
      <c r="B1" s="1" t="s">
        <v>1</v>
      </c>
    </row>
    <row r="2" spans="1:8" x14ac:dyDescent="0.2">
      <c r="A2" s="1" t="s">
        <v>2</v>
      </c>
      <c r="B2" s="4" t="s">
        <v>65</v>
      </c>
    </row>
    <row r="3" spans="1:8" x14ac:dyDescent="0.2">
      <c r="A3" s="1" t="s">
        <v>230</v>
      </c>
      <c r="B3" s="5" t="s">
        <v>266</v>
      </c>
    </row>
    <row r="4" spans="1:8" x14ac:dyDescent="0.2">
      <c r="A4" s="81"/>
      <c r="B4" s="82"/>
      <c r="C4" s="82"/>
      <c r="D4" s="82"/>
      <c r="E4" s="82"/>
      <c r="F4" s="82"/>
      <c r="G4" s="83"/>
    </row>
    <row r="5" spans="1:8" ht="51.75" x14ac:dyDescent="0.2">
      <c r="A5" s="6" t="s">
        <v>4</v>
      </c>
      <c r="B5" s="6" t="s">
        <v>5</v>
      </c>
      <c r="C5" s="7" t="s">
        <v>6</v>
      </c>
      <c r="D5" s="8" t="s">
        <v>7</v>
      </c>
      <c r="E5" s="8" t="s">
        <v>8</v>
      </c>
      <c r="F5" s="7" t="s">
        <v>9</v>
      </c>
      <c r="G5" s="6" t="s">
        <v>10</v>
      </c>
    </row>
    <row r="6" spans="1:8" x14ac:dyDescent="0.2">
      <c r="A6" s="9" t="s">
        <v>11</v>
      </c>
      <c r="B6" s="10" t="s">
        <v>12</v>
      </c>
      <c r="C6" s="11">
        <v>558</v>
      </c>
      <c r="D6" s="9" t="s">
        <v>40</v>
      </c>
      <c r="E6" s="9" t="s">
        <v>49</v>
      </c>
      <c r="F6" s="11">
        <f>C6*D6*E6</f>
        <v>3348</v>
      </c>
      <c r="G6" s="12"/>
    </row>
    <row r="7" spans="1:8" x14ac:dyDescent="0.2">
      <c r="A7" s="9" t="s">
        <v>36</v>
      </c>
      <c r="B7" s="10" t="s">
        <v>12</v>
      </c>
      <c r="C7" s="11">
        <v>558</v>
      </c>
      <c r="D7" s="9">
        <v>2</v>
      </c>
      <c r="E7" s="9" t="s">
        <v>48</v>
      </c>
      <c r="F7" s="11">
        <f>C7*D7*E7</f>
        <v>2232</v>
      </c>
      <c r="G7" s="12"/>
    </row>
    <row r="8" spans="1:8" ht="17.25" customHeight="1" x14ac:dyDescent="0.2">
      <c r="A8" s="79" t="s">
        <v>13</v>
      </c>
      <c r="B8" s="80"/>
      <c r="C8" s="14"/>
      <c r="D8" s="15"/>
      <c r="E8" s="15"/>
      <c r="F8" s="14">
        <f>SUM(F6:F7)</f>
        <v>5580</v>
      </c>
      <c r="G8" s="16"/>
    </row>
    <row r="9" spans="1:8" s="17" customFormat="1" x14ac:dyDescent="0.2">
      <c r="A9" s="84"/>
      <c r="B9" s="84"/>
      <c r="C9" s="84"/>
      <c r="D9" s="84"/>
      <c r="E9" s="84"/>
      <c r="F9" s="84"/>
      <c r="G9" s="84"/>
    </row>
    <row r="10" spans="1:8" ht="51.75" x14ac:dyDescent="0.2">
      <c r="A10" s="6" t="s">
        <v>14</v>
      </c>
      <c r="B10" s="6" t="s">
        <v>15</v>
      </c>
      <c r="C10" s="7" t="s">
        <v>6</v>
      </c>
      <c r="D10" s="8" t="s">
        <v>7</v>
      </c>
      <c r="E10" s="8" t="s">
        <v>8</v>
      </c>
      <c r="F10" s="7" t="s">
        <v>9</v>
      </c>
      <c r="G10" s="6" t="s">
        <v>10</v>
      </c>
    </row>
    <row r="11" spans="1:8" x14ac:dyDescent="0.2">
      <c r="A11" s="18">
        <v>1</v>
      </c>
      <c r="B11" s="10" t="s">
        <v>16</v>
      </c>
      <c r="C11" s="19">
        <v>98</v>
      </c>
      <c r="D11" s="9" t="s">
        <v>17</v>
      </c>
      <c r="E11" s="9" t="s">
        <v>261</v>
      </c>
      <c r="F11" s="20">
        <f>C11*D11*E11</f>
        <v>12250</v>
      </c>
      <c r="G11" s="10"/>
    </row>
    <row r="12" spans="1:8" x14ac:dyDescent="0.2">
      <c r="A12" s="18">
        <v>2</v>
      </c>
      <c r="B12" s="10" t="s">
        <v>42</v>
      </c>
      <c r="C12" s="19">
        <v>1372</v>
      </c>
      <c r="D12" s="9" t="s">
        <v>17</v>
      </c>
      <c r="E12" s="9" t="s">
        <v>35</v>
      </c>
      <c r="F12" s="20">
        <f>C12*D12*E12</f>
        <v>1372</v>
      </c>
      <c r="G12" s="10"/>
    </row>
    <row r="13" spans="1:8" x14ac:dyDescent="0.2">
      <c r="A13" s="18">
        <v>3</v>
      </c>
      <c r="B13" s="10" t="s">
        <v>50</v>
      </c>
      <c r="C13" s="19">
        <v>100</v>
      </c>
      <c r="D13" s="9" t="s">
        <v>17</v>
      </c>
      <c r="E13" s="9" t="s">
        <v>40</v>
      </c>
      <c r="F13" s="20">
        <f>C13*D13*E13</f>
        <v>100</v>
      </c>
      <c r="G13" s="10"/>
    </row>
    <row r="14" spans="1:8" x14ac:dyDescent="0.2">
      <c r="A14" s="79" t="s">
        <v>18</v>
      </c>
      <c r="B14" s="80"/>
      <c r="C14" s="14"/>
      <c r="D14" s="15"/>
      <c r="E14" s="15"/>
      <c r="F14" s="14">
        <f>SUM(F11:F13)</f>
        <v>13722</v>
      </c>
      <c r="G14" s="16"/>
    </row>
    <row r="15" spans="1:8" x14ac:dyDescent="0.2">
      <c r="A15" s="85" t="s">
        <v>19</v>
      </c>
      <c r="B15" s="85"/>
      <c r="C15" s="85"/>
      <c r="D15" s="85"/>
      <c r="E15" s="85"/>
      <c r="F15" s="85"/>
      <c r="G15" s="85"/>
      <c r="H15" s="21"/>
    </row>
    <row r="16" spans="1:8" x14ac:dyDescent="0.2">
      <c r="A16" s="85"/>
      <c r="B16" s="85"/>
      <c r="C16" s="85"/>
      <c r="D16" s="85"/>
      <c r="E16" s="85"/>
      <c r="F16" s="85"/>
      <c r="G16" s="85"/>
      <c r="H16" s="21"/>
    </row>
    <row r="17" spans="1:7" ht="17.25" customHeight="1" x14ac:dyDescent="0.2">
      <c r="A17" s="6" t="s">
        <v>20</v>
      </c>
      <c r="B17" s="6" t="s">
        <v>5</v>
      </c>
      <c r="C17" s="7" t="s">
        <v>6</v>
      </c>
      <c r="D17" s="8" t="s">
        <v>7</v>
      </c>
      <c r="E17" s="8" t="s">
        <v>8</v>
      </c>
      <c r="F17" s="7" t="s">
        <v>9</v>
      </c>
      <c r="G17" s="6" t="s">
        <v>10</v>
      </c>
    </row>
    <row r="18" spans="1:7" x14ac:dyDescent="0.2">
      <c r="A18" s="22">
        <v>1</v>
      </c>
      <c r="B18" s="23" t="s">
        <v>21</v>
      </c>
      <c r="C18" s="24">
        <v>7000</v>
      </c>
      <c r="D18" s="25" t="s">
        <v>11</v>
      </c>
      <c r="E18" s="25" t="s">
        <v>11</v>
      </c>
      <c r="F18" s="24">
        <f>C18*D18*E18</f>
        <v>7000</v>
      </c>
      <c r="G18" s="10"/>
    </row>
    <row r="19" spans="1:7" x14ac:dyDescent="0.2">
      <c r="A19" s="79" t="s">
        <v>22</v>
      </c>
      <c r="B19" s="80"/>
      <c r="C19" s="14"/>
      <c r="D19" s="15"/>
      <c r="E19" s="15"/>
      <c r="F19" s="14">
        <f>SUM(F18:F18)</f>
        <v>7000</v>
      </c>
      <c r="G19" s="16"/>
    </row>
    <row r="20" spans="1:7" x14ac:dyDescent="0.2">
      <c r="A20" s="37"/>
      <c r="B20" s="37"/>
      <c r="C20" s="26"/>
      <c r="D20" s="27"/>
      <c r="E20" s="27"/>
      <c r="F20" s="26"/>
      <c r="G20" s="37"/>
    </row>
    <row r="21" spans="1:7" ht="51.75" x14ac:dyDescent="0.2">
      <c r="A21" s="6" t="s">
        <v>23</v>
      </c>
      <c r="B21" s="6" t="s">
        <v>5</v>
      </c>
      <c r="C21" s="7" t="s">
        <v>6</v>
      </c>
      <c r="D21" s="8" t="s">
        <v>7</v>
      </c>
      <c r="E21" s="8" t="s">
        <v>8</v>
      </c>
      <c r="F21" s="7" t="s">
        <v>9</v>
      </c>
      <c r="G21" s="6" t="s">
        <v>10</v>
      </c>
    </row>
    <row r="22" spans="1:7" x14ac:dyDescent="0.2">
      <c r="A22" s="28">
        <v>1</v>
      </c>
      <c r="B22" s="29" t="s">
        <v>45</v>
      </c>
      <c r="C22" s="30">
        <v>1000</v>
      </c>
      <c r="D22" s="31">
        <v>1</v>
      </c>
      <c r="E22" s="31">
        <v>5</v>
      </c>
      <c r="F22" s="30">
        <f t="shared" ref="F22:F23" si="0">C22*D22*E22</f>
        <v>5000</v>
      </c>
      <c r="G22" s="10"/>
    </row>
    <row r="23" spans="1:7" x14ac:dyDescent="0.2">
      <c r="A23" s="28">
        <v>2</v>
      </c>
      <c r="B23" s="29" t="s">
        <v>45</v>
      </c>
      <c r="C23" s="30">
        <v>1500</v>
      </c>
      <c r="D23" s="31">
        <v>1</v>
      </c>
      <c r="E23" s="31">
        <v>1</v>
      </c>
      <c r="F23" s="30">
        <f t="shared" si="0"/>
        <v>1500</v>
      </c>
      <c r="G23" s="10"/>
    </row>
    <row r="24" spans="1:7" x14ac:dyDescent="0.2">
      <c r="A24" s="28">
        <v>3</v>
      </c>
      <c r="B24" s="29" t="s">
        <v>45</v>
      </c>
      <c r="C24" s="30">
        <v>500</v>
      </c>
      <c r="D24" s="31">
        <v>1</v>
      </c>
      <c r="E24" s="31">
        <v>5</v>
      </c>
      <c r="F24" s="30">
        <f>C24*D24*E24</f>
        <v>2500</v>
      </c>
      <c r="G24" s="10"/>
    </row>
    <row r="25" spans="1:7" ht="17.25" customHeight="1" x14ac:dyDescent="0.2">
      <c r="A25" s="28">
        <v>4</v>
      </c>
      <c r="B25" s="29" t="s">
        <v>26</v>
      </c>
      <c r="C25" s="32">
        <v>7</v>
      </c>
      <c r="D25" s="31">
        <v>1</v>
      </c>
      <c r="E25" s="31">
        <v>12</v>
      </c>
      <c r="F25" s="30">
        <f t="shared" ref="F25" si="1">C25*D25*E25</f>
        <v>84</v>
      </c>
      <c r="G25" s="10"/>
    </row>
    <row r="26" spans="1:7" ht="17.25" customHeight="1" x14ac:dyDescent="0.2">
      <c r="A26" s="28">
        <v>5</v>
      </c>
      <c r="B26" s="29" t="s">
        <v>27</v>
      </c>
      <c r="C26" s="32">
        <v>14.84</v>
      </c>
      <c r="D26" s="31">
        <v>1</v>
      </c>
      <c r="E26" s="31">
        <v>120</v>
      </c>
      <c r="F26" s="30">
        <f t="shared" ref="F26:F29" si="2">C26*D26*E26</f>
        <v>1780.8</v>
      </c>
      <c r="G26" s="10" t="s">
        <v>41</v>
      </c>
    </row>
    <row r="27" spans="1:7" x14ac:dyDescent="0.2">
      <c r="A27" s="28">
        <v>6</v>
      </c>
      <c r="B27" s="29" t="s">
        <v>28</v>
      </c>
      <c r="C27" s="32">
        <v>300</v>
      </c>
      <c r="D27" s="31">
        <v>1</v>
      </c>
      <c r="E27" s="31">
        <v>9</v>
      </c>
      <c r="F27" s="30">
        <f>C27*D27*E27</f>
        <v>2700</v>
      </c>
      <c r="G27" s="10"/>
    </row>
    <row r="28" spans="1:7" x14ac:dyDescent="0.2">
      <c r="A28" s="28">
        <v>7</v>
      </c>
      <c r="B28" s="29" t="s">
        <v>39</v>
      </c>
      <c r="C28" s="32">
        <v>300</v>
      </c>
      <c r="D28" s="31">
        <v>1</v>
      </c>
      <c r="E28" s="31">
        <v>2</v>
      </c>
      <c r="F28" s="30">
        <f>C28*D28*E28</f>
        <v>600</v>
      </c>
      <c r="G28" s="10"/>
    </row>
    <row r="29" spans="1:7" x14ac:dyDescent="0.2">
      <c r="A29" s="28">
        <v>8</v>
      </c>
      <c r="B29" s="29" t="s">
        <v>127</v>
      </c>
      <c r="C29" s="32">
        <v>6520</v>
      </c>
      <c r="D29" s="31">
        <v>1</v>
      </c>
      <c r="E29" s="31">
        <v>1</v>
      </c>
      <c r="F29" s="30">
        <f t="shared" si="2"/>
        <v>6520</v>
      </c>
      <c r="G29" s="10"/>
    </row>
    <row r="30" spans="1:7" x14ac:dyDescent="0.2">
      <c r="A30" s="28">
        <v>9</v>
      </c>
      <c r="B30" s="29" t="s">
        <v>43</v>
      </c>
      <c r="C30" s="32">
        <v>6196</v>
      </c>
      <c r="D30" s="31">
        <v>1</v>
      </c>
      <c r="E30" s="31">
        <v>1</v>
      </c>
      <c r="F30" s="30">
        <f>C30*D30*E30</f>
        <v>6196</v>
      </c>
      <c r="G30" s="10"/>
    </row>
    <row r="31" spans="1:7" x14ac:dyDescent="0.2">
      <c r="A31" s="79" t="s">
        <v>29</v>
      </c>
      <c r="B31" s="80"/>
      <c r="C31" s="14"/>
      <c r="D31" s="15"/>
      <c r="E31" s="15"/>
      <c r="F31" s="33">
        <f>SUM(F22:F30)</f>
        <v>26880.799999999999</v>
      </c>
      <c r="G31" s="16"/>
    </row>
    <row r="32" spans="1:7" x14ac:dyDescent="0.2">
      <c r="A32" s="37"/>
      <c r="B32" s="37"/>
      <c r="C32" s="26"/>
      <c r="D32" s="27"/>
      <c r="E32" s="27"/>
      <c r="F32" s="26"/>
      <c r="G32" s="37"/>
    </row>
    <row r="33" spans="1:7" ht="51.75" x14ac:dyDescent="0.2">
      <c r="A33" s="6" t="s">
        <v>30</v>
      </c>
      <c r="B33" s="6" t="s">
        <v>5</v>
      </c>
      <c r="C33" s="7" t="s">
        <v>6</v>
      </c>
      <c r="D33" s="8" t="s">
        <v>7</v>
      </c>
      <c r="E33" s="8" t="s">
        <v>8</v>
      </c>
      <c r="F33" s="7" t="s">
        <v>9</v>
      </c>
      <c r="G33" s="6" t="s">
        <v>10</v>
      </c>
    </row>
    <row r="34" spans="1:7" x14ac:dyDescent="0.2">
      <c r="A34" s="28">
        <v>1</v>
      </c>
      <c r="B34" s="34" t="s">
        <v>31</v>
      </c>
      <c r="C34" s="19">
        <f>F19+F8+F14+F31</f>
        <v>53182.8</v>
      </c>
      <c r="D34" s="31">
        <v>1</v>
      </c>
      <c r="E34" s="38">
        <v>0.09</v>
      </c>
      <c r="F34" s="19">
        <f>C34*D34*E34</f>
        <v>4786.4520000000002</v>
      </c>
      <c r="G34" s="34"/>
    </row>
    <row r="35" spans="1:7" x14ac:dyDescent="0.2">
      <c r="A35" s="28">
        <v>2</v>
      </c>
      <c r="B35" s="34" t="s">
        <v>47</v>
      </c>
      <c r="C35" s="19">
        <v>210</v>
      </c>
      <c r="D35" s="31">
        <v>2</v>
      </c>
      <c r="E35" s="31">
        <v>8</v>
      </c>
      <c r="F35" s="19">
        <f>C35*D35*E35</f>
        <v>3360</v>
      </c>
      <c r="G35" s="34" t="s">
        <v>66</v>
      </c>
    </row>
    <row r="36" spans="1:7" x14ac:dyDescent="0.2">
      <c r="A36" s="79" t="s">
        <v>32</v>
      </c>
      <c r="B36" s="80"/>
      <c r="C36" s="14"/>
      <c r="D36" s="15"/>
      <c r="E36" s="15"/>
      <c r="F36" s="14">
        <f>SUM(F34:F35)</f>
        <v>8146.4520000000002</v>
      </c>
      <c r="G36" s="16"/>
    </row>
    <row r="37" spans="1:7" x14ac:dyDescent="0.2">
      <c r="A37" s="79" t="s">
        <v>33</v>
      </c>
      <c r="B37" s="79"/>
      <c r="C37" s="14"/>
      <c r="D37" s="15"/>
      <c r="E37" s="15"/>
      <c r="F37" s="14">
        <f>C34+F36</f>
        <v>61329.252</v>
      </c>
      <c r="G37" s="35" t="s">
        <v>34</v>
      </c>
    </row>
  </sheetData>
  <mergeCells count="10">
    <mergeCell ref="A19:B19"/>
    <mergeCell ref="A31:B31"/>
    <mergeCell ref="A36:B36"/>
    <mergeCell ref="A37:B37"/>
    <mergeCell ref="A4:G4"/>
    <mergeCell ref="A8:B8"/>
    <mergeCell ref="A9:G9"/>
    <mergeCell ref="A14:B14"/>
    <mergeCell ref="A15:G15"/>
    <mergeCell ref="A16:G16"/>
  </mergeCells>
  <phoneticPr fontId="2" type="noConversion"/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Normal="100" workbookViewId="0">
      <selection activeCell="I5" sqref="I5"/>
    </sheetView>
  </sheetViews>
  <sheetFormatPr defaultRowHeight="17.25" x14ac:dyDescent="0.2"/>
  <cols>
    <col min="1" max="1" width="17.625" style="1" customWidth="1"/>
    <col min="2" max="2" width="29.125" style="1" customWidth="1"/>
    <col min="3" max="3" width="19.375" style="2" customWidth="1"/>
    <col min="4" max="4" width="9.25" style="3" bestFit="1" customWidth="1"/>
    <col min="5" max="5" width="7.375" style="3" bestFit="1" customWidth="1"/>
    <col min="6" max="6" width="17.375" style="2" customWidth="1"/>
    <col min="7" max="7" width="22.125" style="1" customWidth="1"/>
    <col min="8" max="8" width="10.375" style="1" customWidth="1"/>
    <col min="9" max="9" width="9" style="1" customWidth="1"/>
    <col min="10" max="256" width="9" style="1"/>
    <col min="257" max="257" width="17.625" style="1" customWidth="1"/>
    <col min="258" max="258" width="29.125" style="1" customWidth="1"/>
    <col min="259" max="259" width="19.375" style="1" customWidth="1"/>
    <col min="260" max="260" width="9.25" style="1" bestFit="1" customWidth="1"/>
    <col min="261" max="261" width="7.375" style="1" bestFit="1" customWidth="1"/>
    <col min="262" max="262" width="17.375" style="1" customWidth="1"/>
    <col min="263" max="263" width="22.125" style="1" customWidth="1"/>
    <col min="264" max="264" width="10.375" style="1" customWidth="1"/>
    <col min="265" max="265" width="9" style="1" customWidth="1"/>
    <col min="266" max="512" width="9" style="1"/>
    <col min="513" max="513" width="17.625" style="1" customWidth="1"/>
    <col min="514" max="514" width="29.125" style="1" customWidth="1"/>
    <col min="515" max="515" width="19.375" style="1" customWidth="1"/>
    <col min="516" max="516" width="9.25" style="1" bestFit="1" customWidth="1"/>
    <col min="517" max="517" width="7.375" style="1" bestFit="1" customWidth="1"/>
    <col min="518" max="518" width="17.375" style="1" customWidth="1"/>
    <col min="519" max="519" width="22.125" style="1" customWidth="1"/>
    <col min="520" max="520" width="10.375" style="1" customWidth="1"/>
    <col min="521" max="521" width="9" style="1" customWidth="1"/>
    <col min="522" max="768" width="9" style="1"/>
    <col min="769" max="769" width="17.625" style="1" customWidth="1"/>
    <col min="770" max="770" width="29.125" style="1" customWidth="1"/>
    <col min="771" max="771" width="19.375" style="1" customWidth="1"/>
    <col min="772" max="772" width="9.25" style="1" bestFit="1" customWidth="1"/>
    <col min="773" max="773" width="7.375" style="1" bestFit="1" customWidth="1"/>
    <col min="774" max="774" width="17.375" style="1" customWidth="1"/>
    <col min="775" max="775" width="22.125" style="1" customWidth="1"/>
    <col min="776" max="776" width="10.375" style="1" customWidth="1"/>
    <col min="777" max="777" width="9" style="1" customWidth="1"/>
    <col min="778" max="1024" width="9" style="1"/>
    <col min="1025" max="1025" width="17.625" style="1" customWidth="1"/>
    <col min="1026" max="1026" width="29.125" style="1" customWidth="1"/>
    <col min="1027" max="1027" width="19.375" style="1" customWidth="1"/>
    <col min="1028" max="1028" width="9.25" style="1" bestFit="1" customWidth="1"/>
    <col min="1029" max="1029" width="7.375" style="1" bestFit="1" customWidth="1"/>
    <col min="1030" max="1030" width="17.375" style="1" customWidth="1"/>
    <col min="1031" max="1031" width="22.125" style="1" customWidth="1"/>
    <col min="1032" max="1032" width="10.375" style="1" customWidth="1"/>
    <col min="1033" max="1033" width="9" style="1" customWidth="1"/>
    <col min="1034" max="1280" width="9" style="1"/>
    <col min="1281" max="1281" width="17.625" style="1" customWidth="1"/>
    <col min="1282" max="1282" width="29.125" style="1" customWidth="1"/>
    <col min="1283" max="1283" width="19.375" style="1" customWidth="1"/>
    <col min="1284" max="1284" width="9.25" style="1" bestFit="1" customWidth="1"/>
    <col min="1285" max="1285" width="7.375" style="1" bestFit="1" customWidth="1"/>
    <col min="1286" max="1286" width="17.375" style="1" customWidth="1"/>
    <col min="1287" max="1287" width="22.125" style="1" customWidth="1"/>
    <col min="1288" max="1288" width="10.375" style="1" customWidth="1"/>
    <col min="1289" max="1289" width="9" style="1" customWidth="1"/>
    <col min="1290" max="1536" width="9" style="1"/>
    <col min="1537" max="1537" width="17.625" style="1" customWidth="1"/>
    <col min="1538" max="1538" width="29.125" style="1" customWidth="1"/>
    <col min="1539" max="1539" width="19.375" style="1" customWidth="1"/>
    <col min="1540" max="1540" width="9.25" style="1" bestFit="1" customWidth="1"/>
    <col min="1541" max="1541" width="7.375" style="1" bestFit="1" customWidth="1"/>
    <col min="1542" max="1542" width="17.375" style="1" customWidth="1"/>
    <col min="1543" max="1543" width="22.125" style="1" customWidth="1"/>
    <col min="1544" max="1544" width="10.375" style="1" customWidth="1"/>
    <col min="1545" max="1545" width="9" style="1" customWidth="1"/>
    <col min="1546" max="1792" width="9" style="1"/>
    <col min="1793" max="1793" width="17.625" style="1" customWidth="1"/>
    <col min="1794" max="1794" width="29.125" style="1" customWidth="1"/>
    <col min="1795" max="1795" width="19.375" style="1" customWidth="1"/>
    <col min="1796" max="1796" width="9.25" style="1" bestFit="1" customWidth="1"/>
    <col min="1797" max="1797" width="7.375" style="1" bestFit="1" customWidth="1"/>
    <col min="1798" max="1798" width="17.375" style="1" customWidth="1"/>
    <col min="1799" max="1799" width="22.125" style="1" customWidth="1"/>
    <col min="1800" max="1800" width="10.375" style="1" customWidth="1"/>
    <col min="1801" max="1801" width="9" style="1" customWidth="1"/>
    <col min="1802" max="2048" width="9" style="1"/>
    <col min="2049" max="2049" width="17.625" style="1" customWidth="1"/>
    <col min="2050" max="2050" width="29.125" style="1" customWidth="1"/>
    <col min="2051" max="2051" width="19.375" style="1" customWidth="1"/>
    <col min="2052" max="2052" width="9.25" style="1" bestFit="1" customWidth="1"/>
    <col min="2053" max="2053" width="7.375" style="1" bestFit="1" customWidth="1"/>
    <col min="2054" max="2054" width="17.375" style="1" customWidth="1"/>
    <col min="2055" max="2055" width="22.125" style="1" customWidth="1"/>
    <col min="2056" max="2056" width="10.375" style="1" customWidth="1"/>
    <col min="2057" max="2057" width="9" style="1" customWidth="1"/>
    <col min="2058" max="2304" width="9" style="1"/>
    <col min="2305" max="2305" width="17.625" style="1" customWidth="1"/>
    <col min="2306" max="2306" width="29.125" style="1" customWidth="1"/>
    <col min="2307" max="2307" width="19.375" style="1" customWidth="1"/>
    <col min="2308" max="2308" width="9.25" style="1" bestFit="1" customWidth="1"/>
    <col min="2309" max="2309" width="7.375" style="1" bestFit="1" customWidth="1"/>
    <col min="2310" max="2310" width="17.375" style="1" customWidth="1"/>
    <col min="2311" max="2311" width="22.125" style="1" customWidth="1"/>
    <col min="2312" max="2312" width="10.375" style="1" customWidth="1"/>
    <col min="2313" max="2313" width="9" style="1" customWidth="1"/>
    <col min="2314" max="2560" width="9" style="1"/>
    <col min="2561" max="2561" width="17.625" style="1" customWidth="1"/>
    <col min="2562" max="2562" width="29.125" style="1" customWidth="1"/>
    <col min="2563" max="2563" width="19.375" style="1" customWidth="1"/>
    <col min="2564" max="2564" width="9.25" style="1" bestFit="1" customWidth="1"/>
    <col min="2565" max="2565" width="7.375" style="1" bestFit="1" customWidth="1"/>
    <col min="2566" max="2566" width="17.375" style="1" customWidth="1"/>
    <col min="2567" max="2567" width="22.125" style="1" customWidth="1"/>
    <col min="2568" max="2568" width="10.375" style="1" customWidth="1"/>
    <col min="2569" max="2569" width="9" style="1" customWidth="1"/>
    <col min="2570" max="2816" width="9" style="1"/>
    <col min="2817" max="2817" width="17.625" style="1" customWidth="1"/>
    <col min="2818" max="2818" width="29.125" style="1" customWidth="1"/>
    <col min="2819" max="2819" width="19.375" style="1" customWidth="1"/>
    <col min="2820" max="2820" width="9.25" style="1" bestFit="1" customWidth="1"/>
    <col min="2821" max="2821" width="7.375" style="1" bestFit="1" customWidth="1"/>
    <col min="2822" max="2822" width="17.375" style="1" customWidth="1"/>
    <col min="2823" max="2823" width="22.125" style="1" customWidth="1"/>
    <col min="2824" max="2824" width="10.375" style="1" customWidth="1"/>
    <col min="2825" max="2825" width="9" style="1" customWidth="1"/>
    <col min="2826" max="3072" width="9" style="1"/>
    <col min="3073" max="3073" width="17.625" style="1" customWidth="1"/>
    <col min="3074" max="3074" width="29.125" style="1" customWidth="1"/>
    <col min="3075" max="3075" width="19.375" style="1" customWidth="1"/>
    <col min="3076" max="3076" width="9.25" style="1" bestFit="1" customWidth="1"/>
    <col min="3077" max="3077" width="7.375" style="1" bestFit="1" customWidth="1"/>
    <col min="3078" max="3078" width="17.375" style="1" customWidth="1"/>
    <col min="3079" max="3079" width="22.125" style="1" customWidth="1"/>
    <col min="3080" max="3080" width="10.375" style="1" customWidth="1"/>
    <col min="3081" max="3081" width="9" style="1" customWidth="1"/>
    <col min="3082" max="3328" width="9" style="1"/>
    <col min="3329" max="3329" width="17.625" style="1" customWidth="1"/>
    <col min="3330" max="3330" width="29.125" style="1" customWidth="1"/>
    <col min="3331" max="3331" width="19.375" style="1" customWidth="1"/>
    <col min="3332" max="3332" width="9.25" style="1" bestFit="1" customWidth="1"/>
    <col min="3333" max="3333" width="7.375" style="1" bestFit="1" customWidth="1"/>
    <col min="3334" max="3334" width="17.375" style="1" customWidth="1"/>
    <col min="3335" max="3335" width="22.125" style="1" customWidth="1"/>
    <col min="3336" max="3336" width="10.375" style="1" customWidth="1"/>
    <col min="3337" max="3337" width="9" style="1" customWidth="1"/>
    <col min="3338" max="3584" width="9" style="1"/>
    <col min="3585" max="3585" width="17.625" style="1" customWidth="1"/>
    <col min="3586" max="3586" width="29.125" style="1" customWidth="1"/>
    <col min="3587" max="3587" width="19.375" style="1" customWidth="1"/>
    <col min="3588" max="3588" width="9.25" style="1" bestFit="1" customWidth="1"/>
    <col min="3589" max="3589" width="7.375" style="1" bestFit="1" customWidth="1"/>
    <col min="3590" max="3590" width="17.375" style="1" customWidth="1"/>
    <col min="3591" max="3591" width="22.125" style="1" customWidth="1"/>
    <col min="3592" max="3592" width="10.375" style="1" customWidth="1"/>
    <col min="3593" max="3593" width="9" style="1" customWidth="1"/>
    <col min="3594" max="3840" width="9" style="1"/>
    <col min="3841" max="3841" width="17.625" style="1" customWidth="1"/>
    <col min="3842" max="3842" width="29.125" style="1" customWidth="1"/>
    <col min="3843" max="3843" width="19.375" style="1" customWidth="1"/>
    <col min="3844" max="3844" width="9.25" style="1" bestFit="1" customWidth="1"/>
    <col min="3845" max="3845" width="7.375" style="1" bestFit="1" customWidth="1"/>
    <col min="3846" max="3846" width="17.375" style="1" customWidth="1"/>
    <col min="3847" max="3847" width="22.125" style="1" customWidth="1"/>
    <col min="3848" max="3848" width="10.375" style="1" customWidth="1"/>
    <col min="3849" max="3849" width="9" style="1" customWidth="1"/>
    <col min="3850" max="4096" width="9" style="1"/>
    <col min="4097" max="4097" width="17.625" style="1" customWidth="1"/>
    <col min="4098" max="4098" width="29.125" style="1" customWidth="1"/>
    <col min="4099" max="4099" width="19.375" style="1" customWidth="1"/>
    <col min="4100" max="4100" width="9.25" style="1" bestFit="1" customWidth="1"/>
    <col min="4101" max="4101" width="7.375" style="1" bestFit="1" customWidth="1"/>
    <col min="4102" max="4102" width="17.375" style="1" customWidth="1"/>
    <col min="4103" max="4103" width="22.125" style="1" customWidth="1"/>
    <col min="4104" max="4104" width="10.375" style="1" customWidth="1"/>
    <col min="4105" max="4105" width="9" style="1" customWidth="1"/>
    <col min="4106" max="4352" width="9" style="1"/>
    <col min="4353" max="4353" width="17.625" style="1" customWidth="1"/>
    <col min="4354" max="4354" width="29.125" style="1" customWidth="1"/>
    <col min="4355" max="4355" width="19.375" style="1" customWidth="1"/>
    <col min="4356" max="4356" width="9.25" style="1" bestFit="1" customWidth="1"/>
    <col min="4357" max="4357" width="7.375" style="1" bestFit="1" customWidth="1"/>
    <col min="4358" max="4358" width="17.375" style="1" customWidth="1"/>
    <col min="4359" max="4359" width="22.125" style="1" customWidth="1"/>
    <col min="4360" max="4360" width="10.375" style="1" customWidth="1"/>
    <col min="4361" max="4361" width="9" style="1" customWidth="1"/>
    <col min="4362" max="4608" width="9" style="1"/>
    <col min="4609" max="4609" width="17.625" style="1" customWidth="1"/>
    <col min="4610" max="4610" width="29.125" style="1" customWidth="1"/>
    <col min="4611" max="4611" width="19.375" style="1" customWidth="1"/>
    <col min="4612" max="4612" width="9.25" style="1" bestFit="1" customWidth="1"/>
    <col min="4613" max="4613" width="7.375" style="1" bestFit="1" customWidth="1"/>
    <col min="4614" max="4614" width="17.375" style="1" customWidth="1"/>
    <col min="4615" max="4615" width="22.125" style="1" customWidth="1"/>
    <col min="4616" max="4616" width="10.375" style="1" customWidth="1"/>
    <col min="4617" max="4617" width="9" style="1" customWidth="1"/>
    <col min="4618" max="4864" width="9" style="1"/>
    <col min="4865" max="4865" width="17.625" style="1" customWidth="1"/>
    <col min="4866" max="4866" width="29.125" style="1" customWidth="1"/>
    <col min="4867" max="4867" width="19.375" style="1" customWidth="1"/>
    <col min="4868" max="4868" width="9.25" style="1" bestFit="1" customWidth="1"/>
    <col min="4869" max="4869" width="7.375" style="1" bestFit="1" customWidth="1"/>
    <col min="4870" max="4870" width="17.375" style="1" customWidth="1"/>
    <col min="4871" max="4871" width="22.125" style="1" customWidth="1"/>
    <col min="4872" max="4872" width="10.375" style="1" customWidth="1"/>
    <col min="4873" max="4873" width="9" style="1" customWidth="1"/>
    <col min="4874" max="5120" width="9" style="1"/>
    <col min="5121" max="5121" width="17.625" style="1" customWidth="1"/>
    <col min="5122" max="5122" width="29.125" style="1" customWidth="1"/>
    <col min="5123" max="5123" width="19.375" style="1" customWidth="1"/>
    <col min="5124" max="5124" width="9.25" style="1" bestFit="1" customWidth="1"/>
    <col min="5125" max="5125" width="7.375" style="1" bestFit="1" customWidth="1"/>
    <col min="5126" max="5126" width="17.375" style="1" customWidth="1"/>
    <col min="5127" max="5127" width="22.125" style="1" customWidth="1"/>
    <col min="5128" max="5128" width="10.375" style="1" customWidth="1"/>
    <col min="5129" max="5129" width="9" style="1" customWidth="1"/>
    <col min="5130" max="5376" width="9" style="1"/>
    <col min="5377" max="5377" width="17.625" style="1" customWidth="1"/>
    <col min="5378" max="5378" width="29.125" style="1" customWidth="1"/>
    <col min="5379" max="5379" width="19.375" style="1" customWidth="1"/>
    <col min="5380" max="5380" width="9.25" style="1" bestFit="1" customWidth="1"/>
    <col min="5381" max="5381" width="7.375" style="1" bestFit="1" customWidth="1"/>
    <col min="5382" max="5382" width="17.375" style="1" customWidth="1"/>
    <col min="5383" max="5383" width="22.125" style="1" customWidth="1"/>
    <col min="5384" max="5384" width="10.375" style="1" customWidth="1"/>
    <col min="5385" max="5385" width="9" style="1" customWidth="1"/>
    <col min="5386" max="5632" width="9" style="1"/>
    <col min="5633" max="5633" width="17.625" style="1" customWidth="1"/>
    <col min="5634" max="5634" width="29.125" style="1" customWidth="1"/>
    <col min="5635" max="5635" width="19.375" style="1" customWidth="1"/>
    <col min="5636" max="5636" width="9.25" style="1" bestFit="1" customWidth="1"/>
    <col min="5637" max="5637" width="7.375" style="1" bestFit="1" customWidth="1"/>
    <col min="5638" max="5638" width="17.375" style="1" customWidth="1"/>
    <col min="5639" max="5639" width="22.125" style="1" customWidth="1"/>
    <col min="5640" max="5640" width="10.375" style="1" customWidth="1"/>
    <col min="5641" max="5641" width="9" style="1" customWidth="1"/>
    <col min="5642" max="5888" width="9" style="1"/>
    <col min="5889" max="5889" width="17.625" style="1" customWidth="1"/>
    <col min="5890" max="5890" width="29.125" style="1" customWidth="1"/>
    <col min="5891" max="5891" width="19.375" style="1" customWidth="1"/>
    <col min="5892" max="5892" width="9.25" style="1" bestFit="1" customWidth="1"/>
    <col min="5893" max="5893" width="7.375" style="1" bestFit="1" customWidth="1"/>
    <col min="5894" max="5894" width="17.375" style="1" customWidth="1"/>
    <col min="5895" max="5895" width="22.125" style="1" customWidth="1"/>
    <col min="5896" max="5896" width="10.375" style="1" customWidth="1"/>
    <col min="5897" max="5897" width="9" style="1" customWidth="1"/>
    <col min="5898" max="6144" width="9" style="1"/>
    <col min="6145" max="6145" width="17.625" style="1" customWidth="1"/>
    <col min="6146" max="6146" width="29.125" style="1" customWidth="1"/>
    <col min="6147" max="6147" width="19.375" style="1" customWidth="1"/>
    <col min="6148" max="6148" width="9.25" style="1" bestFit="1" customWidth="1"/>
    <col min="6149" max="6149" width="7.375" style="1" bestFit="1" customWidth="1"/>
    <col min="6150" max="6150" width="17.375" style="1" customWidth="1"/>
    <col min="6151" max="6151" width="22.125" style="1" customWidth="1"/>
    <col min="6152" max="6152" width="10.375" style="1" customWidth="1"/>
    <col min="6153" max="6153" width="9" style="1" customWidth="1"/>
    <col min="6154" max="6400" width="9" style="1"/>
    <col min="6401" max="6401" width="17.625" style="1" customWidth="1"/>
    <col min="6402" max="6402" width="29.125" style="1" customWidth="1"/>
    <col min="6403" max="6403" width="19.375" style="1" customWidth="1"/>
    <col min="6404" max="6404" width="9.25" style="1" bestFit="1" customWidth="1"/>
    <col min="6405" max="6405" width="7.375" style="1" bestFit="1" customWidth="1"/>
    <col min="6406" max="6406" width="17.375" style="1" customWidth="1"/>
    <col min="6407" max="6407" width="22.125" style="1" customWidth="1"/>
    <col min="6408" max="6408" width="10.375" style="1" customWidth="1"/>
    <col min="6409" max="6409" width="9" style="1" customWidth="1"/>
    <col min="6410" max="6656" width="9" style="1"/>
    <col min="6657" max="6657" width="17.625" style="1" customWidth="1"/>
    <col min="6658" max="6658" width="29.125" style="1" customWidth="1"/>
    <col min="6659" max="6659" width="19.375" style="1" customWidth="1"/>
    <col min="6660" max="6660" width="9.25" style="1" bestFit="1" customWidth="1"/>
    <col min="6661" max="6661" width="7.375" style="1" bestFit="1" customWidth="1"/>
    <col min="6662" max="6662" width="17.375" style="1" customWidth="1"/>
    <col min="6663" max="6663" width="22.125" style="1" customWidth="1"/>
    <col min="6664" max="6664" width="10.375" style="1" customWidth="1"/>
    <col min="6665" max="6665" width="9" style="1" customWidth="1"/>
    <col min="6666" max="6912" width="9" style="1"/>
    <col min="6913" max="6913" width="17.625" style="1" customWidth="1"/>
    <col min="6914" max="6914" width="29.125" style="1" customWidth="1"/>
    <col min="6915" max="6915" width="19.375" style="1" customWidth="1"/>
    <col min="6916" max="6916" width="9.25" style="1" bestFit="1" customWidth="1"/>
    <col min="6917" max="6917" width="7.375" style="1" bestFit="1" customWidth="1"/>
    <col min="6918" max="6918" width="17.375" style="1" customWidth="1"/>
    <col min="6919" max="6919" width="22.125" style="1" customWidth="1"/>
    <col min="6920" max="6920" width="10.375" style="1" customWidth="1"/>
    <col min="6921" max="6921" width="9" style="1" customWidth="1"/>
    <col min="6922" max="7168" width="9" style="1"/>
    <col min="7169" max="7169" width="17.625" style="1" customWidth="1"/>
    <col min="7170" max="7170" width="29.125" style="1" customWidth="1"/>
    <col min="7171" max="7171" width="19.375" style="1" customWidth="1"/>
    <col min="7172" max="7172" width="9.25" style="1" bestFit="1" customWidth="1"/>
    <col min="7173" max="7173" width="7.375" style="1" bestFit="1" customWidth="1"/>
    <col min="7174" max="7174" width="17.375" style="1" customWidth="1"/>
    <col min="7175" max="7175" width="22.125" style="1" customWidth="1"/>
    <col min="7176" max="7176" width="10.375" style="1" customWidth="1"/>
    <col min="7177" max="7177" width="9" style="1" customWidth="1"/>
    <col min="7178" max="7424" width="9" style="1"/>
    <col min="7425" max="7425" width="17.625" style="1" customWidth="1"/>
    <col min="7426" max="7426" width="29.125" style="1" customWidth="1"/>
    <col min="7427" max="7427" width="19.375" style="1" customWidth="1"/>
    <col min="7428" max="7428" width="9.25" style="1" bestFit="1" customWidth="1"/>
    <col min="7429" max="7429" width="7.375" style="1" bestFit="1" customWidth="1"/>
    <col min="7430" max="7430" width="17.375" style="1" customWidth="1"/>
    <col min="7431" max="7431" width="22.125" style="1" customWidth="1"/>
    <col min="7432" max="7432" width="10.375" style="1" customWidth="1"/>
    <col min="7433" max="7433" width="9" style="1" customWidth="1"/>
    <col min="7434" max="7680" width="9" style="1"/>
    <col min="7681" max="7681" width="17.625" style="1" customWidth="1"/>
    <col min="7682" max="7682" width="29.125" style="1" customWidth="1"/>
    <col min="7683" max="7683" width="19.375" style="1" customWidth="1"/>
    <col min="7684" max="7684" width="9.25" style="1" bestFit="1" customWidth="1"/>
    <col min="7685" max="7685" width="7.375" style="1" bestFit="1" customWidth="1"/>
    <col min="7686" max="7686" width="17.375" style="1" customWidth="1"/>
    <col min="7687" max="7687" width="22.125" style="1" customWidth="1"/>
    <col min="7688" max="7688" width="10.375" style="1" customWidth="1"/>
    <col min="7689" max="7689" width="9" style="1" customWidth="1"/>
    <col min="7690" max="7936" width="9" style="1"/>
    <col min="7937" max="7937" width="17.625" style="1" customWidth="1"/>
    <col min="7938" max="7938" width="29.125" style="1" customWidth="1"/>
    <col min="7939" max="7939" width="19.375" style="1" customWidth="1"/>
    <col min="7940" max="7940" width="9.25" style="1" bestFit="1" customWidth="1"/>
    <col min="7941" max="7941" width="7.375" style="1" bestFit="1" customWidth="1"/>
    <col min="7942" max="7942" width="17.375" style="1" customWidth="1"/>
    <col min="7943" max="7943" width="22.125" style="1" customWidth="1"/>
    <col min="7944" max="7944" width="10.375" style="1" customWidth="1"/>
    <col min="7945" max="7945" width="9" style="1" customWidth="1"/>
    <col min="7946" max="8192" width="9" style="1"/>
    <col min="8193" max="8193" width="17.625" style="1" customWidth="1"/>
    <col min="8194" max="8194" width="29.125" style="1" customWidth="1"/>
    <col min="8195" max="8195" width="19.375" style="1" customWidth="1"/>
    <col min="8196" max="8196" width="9.25" style="1" bestFit="1" customWidth="1"/>
    <col min="8197" max="8197" width="7.375" style="1" bestFit="1" customWidth="1"/>
    <col min="8198" max="8198" width="17.375" style="1" customWidth="1"/>
    <col min="8199" max="8199" width="22.125" style="1" customWidth="1"/>
    <col min="8200" max="8200" width="10.375" style="1" customWidth="1"/>
    <col min="8201" max="8201" width="9" style="1" customWidth="1"/>
    <col min="8202" max="8448" width="9" style="1"/>
    <col min="8449" max="8449" width="17.625" style="1" customWidth="1"/>
    <col min="8450" max="8450" width="29.125" style="1" customWidth="1"/>
    <col min="8451" max="8451" width="19.375" style="1" customWidth="1"/>
    <col min="8452" max="8452" width="9.25" style="1" bestFit="1" customWidth="1"/>
    <col min="8453" max="8453" width="7.375" style="1" bestFit="1" customWidth="1"/>
    <col min="8454" max="8454" width="17.375" style="1" customWidth="1"/>
    <col min="8455" max="8455" width="22.125" style="1" customWidth="1"/>
    <col min="8456" max="8456" width="10.375" style="1" customWidth="1"/>
    <col min="8457" max="8457" width="9" style="1" customWidth="1"/>
    <col min="8458" max="8704" width="9" style="1"/>
    <col min="8705" max="8705" width="17.625" style="1" customWidth="1"/>
    <col min="8706" max="8706" width="29.125" style="1" customWidth="1"/>
    <col min="8707" max="8707" width="19.375" style="1" customWidth="1"/>
    <col min="8708" max="8708" width="9.25" style="1" bestFit="1" customWidth="1"/>
    <col min="8709" max="8709" width="7.375" style="1" bestFit="1" customWidth="1"/>
    <col min="8710" max="8710" width="17.375" style="1" customWidth="1"/>
    <col min="8711" max="8711" width="22.125" style="1" customWidth="1"/>
    <col min="8712" max="8712" width="10.375" style="1" customWidth="1"/>
    <col min="8713" max="8713" width="9" style="1" customWidth="1"/>
    <col min="8714" max="8960" width="9" style="1"/>
    <col min="8961" max="8961" width="17.625" style="1" customWidth="1"/>
    <col min="8962" max="8962" width="29.125" style="1" customWidth="1"/>
    <col min="8963" max="8963" width="19.375" style="1" customWidth="1"/>
    <col min="8964" max="8964" width="9.25" style="1" bestFit="1" customWidth="1"/>
    <col min="8965" max="8965" width="7.375" style="1" bestFit="1" customWidth="1"/>
    <col min="8966" max="8966" width="17.375" style="1" customWidth="1"/>
    <col min="8967" max="8967" width="22.125" style="1" customWidth="1"/>
    <col min="8968" max="8968" width="10.375" style="1" customWidth="1"/>
    <col min="8969" max="8969" width="9" style="1" customWidth="1"/>
    <col min="8970" max="9216" width="9" style="1"/>
    <col min="9217" max="9217" width="17.625" style="1" customWidth="1"/>
    <col min="9218" max="9218" width="29.125" style="1" customWidth="1"/>
    <col min="9219" max="9219" width="19.375" style="1" customWidth="1"/>
    <col min="9220" max="9220" width="9.25" style="1" bestFit="1" customWidth="1"/>
    <col min="9221" max="9221" width="7.375" style="1" bestFit="1" customWidth="1"/>
    <col min="9222" max="9222" width="17.375" style="1" customWidth="1"/>
    <col min="9223" max="9223" width="22.125" style="1" customWidth="1"/>
    <col min="9224" max="9224" width="10.375" style="1" customWidth="1"/>
    <col min="9225" max="9225" width="9" style="1" customWidth="1"/>
    <col min="9226" max="9472" width="9" style="1"/>
    <col min="9473" max="9473" width="17.625" style="1" customWidth="1"/>
    <col min="9474" max="9474" width="29.125" style="1" customWidth="1"/>
    <col min="9475" max="9475" width="19.375" style="1" customWidth="1"/>
    <col min="9476" max="9476" width="9.25" style="1" bestFit="1" customWidth="1"/>
    <col min="9477" max="9477" width="7.375" style="1" bestFit="1" customWidth="1"/>
    <col min="9478" max="9478" width="17.375" style="1" customWidth="1"/>
    <col min="9479" max="9479" width="22.125" style="1" customWidth="1"/>
    <col min="9480" max="9480" width="10.375" style="1" customWidth="1"/>
    <col min="9481" max="9481" width="9" style="1" customWidth="1"/>
    <col min="9482" max="9728" width="9" style="1"/>
    <col min="9729" max="9729" width="17.625" style="1" customWidth="1"/>
    <col min="9730" max="9730" width="29.125" style="1" customWidth="1"/>
    <col min="9731" max="9731" width="19.375" style="1" customWidth="1"/>
    <col min="9732" max="9732" width="9.25" style="1" bestFit="1" customWidth="1"/>
    <col min="9733" max="9733" width="7.375" style="1" bestFit="1" customWidth="1"/>
    <col min="9734" max="9734" width="17.375" style="1" customWidth="1"/>
    <col min="9735" max="9735" width="22.125" style="1" customWidth="1"/>
    <col min="9736" max="9736" width="10.375" style="1" customWidth="1"/>
    <col min="9737" max="9737" width="9" style="1" customWidth="1"/>
    <col min="9738" max="9984" width="9" style="1"/>
    <col min="9985" max="9985" width="17.625" style="1" customWidth="1"/>
    <col min="9986" max="9986" width="29.125" style="1" customWidth="1"/>
    <col min="9987" max="9987" width="19.375" style="1" customWidth="1"/>
    <col min="9988" max="9988" width="9.25" style="1" bestFit="1" customWidth="1"/>
    <col min="9989" max="9989" width="7.375" style="1" bestFit="1" customWidth="1"/>
    <col min="9990" max="9990" width="17.375" style="1" customWidth="1"/>
    <col min="9991" max="9991" width="22.125" style="1" customWidth="1"/>
    <col min="9992" max="9992" width="10.375" style="1" customWidth="1"/>
    <col min="9993" max="9993" width="9" style="1" customWidth="1"/>
    <col min="9994" max="10240" width="9" style="1"/>
    <col min="10241" max="10241" width="17.625" style="1" customWidth="1"/>
    <col min="10242" max="10242" width="29.125" style="1" customWidth="1"/>
    <col min="10243" max="10243" width="19.375" style="1" customWidth="1"/>
    <col min="10244" max="10244" width="9.25" style="1" bestFit="1" customWidth="1"/>
    <col min="10245" max="10245" width="7.375" style="1" bestFit="1" customWidth="1"/>
    <col min="10246" max="10246" width="17.375" style="1" customWidth="1"/>
    <col min="10247" max="10247" width="22.125" style="1" customWidth="1"/>
    <col min="10248" max="10248" width="10.375" style="1" customWidth="1"/>
    <col min="10249" max="10249" width="9" style="1" customWidth="1"/>
    <col min="10250" max="10496" width="9" style="1"/>
    <col min="10497" max="10497" width="17.625" style="1" customWidth="1"/>
    <col min="10498" max="10498" width="29.125" style="1" customWidth="1"/>
    <col min="10499" max="10499" width="19.375" style="1" customWidth="1"/>
    <col min="10500" max="10500" width="9.25" style="1" bestFit="1" customWidth="1"/>
    <col min="10501" max="10501" width="7.375" style="1" bestFit="1" customWidth="1"/>
    <col min="10502" max="10502" width="17.375" style="1" customWidth="1"/>
    <col min="10503" max="10503" width="22.125" style="1" customWidth="1"/>
    <col min="10504" max="10504" width="10.375" style="1" customWidth="1"/>
    <col min="10505" max="10505" width="9" style="1" customWidth="1"/>
    <col min="10506" max="10752" width="9" style="1"/>
    <col min="10753" max="10753" width="17.625" style="1" customWidth="1"/>
    <col min="10754" max="10754" width="29.125" style="1" customWidth="1"/>
    <col min="10755" max="10755" width="19.375" style="1" customWidth="1"/>
    <col min="10756" max="10756" width="9.25" style="1" bestFit="1" customWidth="1"/>
    <col min="10757" max="10757" width="7.375" style="1" bestFit="1" customWidth="1"/>
    <col min="10758" max="10758" width="17.375" style="1" customWidth="1"/>
    <col min="10759" max="10759" width="22.125" style="1" customWidth="1"/>
    <col min="10760" max="10760" width="10.375" style="1" customWidth="1"/>
    <col min="10761" max="10761" width="9" style="1" customWidth="1"/>
    <col min="10762" max="11008" width="9" style="1"/>
    <col min="11009" max="11009" width="17.625" style="1" customWidth="1"/>
    <col min="11010" max="11010" width="29.125" style="1" customWidth="1"/>
    <col min="11011" max="11011" width="19.375" style="1" customWidth="1"/>
    <col min="11012" max="11012" width="9.25" style="1" bestFit="1" customWidth="1"/>
    <col min="11013" max="11013" width="7.375" style="1" bestFit="1" customWidth="1"/>
    <col min="11014" max="11014" width="17.375" style="1" customWidth="1"/>
    <col min="11015" max="11015" width="22.125" style="1" customWidth="1"/>
    <col min="11016" max="11016" width="10.375" style="1" customWidth="1"/>
    <col min="11017" max="11017" width="9" style="1" customWidth="1"/>
    <col min="11018" max="11264" width="9" style="1"/>
    <col min="11265" max="11265" width="17.625" style="1" customWidth="1"/>
    <col min="11266" max="11266" width="29.125" style="1" customWidth="1"/>
    <col min="11267" max="11267" width="19.375" style="1" customWidth="1"/>
    <col min="11268" max="11268" width="9.25" style="1" bestFit="1" customWidth="1"/>
    <col min="11269" max="11269" width="7.375" style="1" bestFit="1" customWidth="1"/>
    <col min="11270" max="11270" width="17.375" style="1" customWidth="1"/>
    <col min="11271" max="11271" width="22.125" style="1" customWidth="1"/>
    <col min="11272" max="11272" width="10.375" style="1" customWidth="1"/>
    <col min="11273" max="11273" width="9" style="1" customWidth="1"/>
    <col min="11274" max="11520" width="9" style="1"/>
    <col min="11521" max="11521" width="17.625" style="1" customWidth="1"/>
    <col min="11522" max="11522" width="29.125" style="1" customWidth="1"/>
    <col min="11523" max="11523" width="19.375" style="1" customWidth="1"/>
    <col min="11524" max="11524" width="9.25" style="1" bestFit="1" customWidth="1"/>
    <col min="11525" max="11525" width="7.375" style="1" bestFit="1" customWidth="1"/>
    <col min="11526" max="11526" width="17.375" style="1" customWidth="1"/>
    <col min="11527" max="11527" width="22.125" style="1" customWidth="1"/>
    <col min="11528" max="11528" width="10.375" style="1" customWidth="1"/>
    <col min="11529" max="11529" width="9" style="1" customWidth="1"/>
    <col min="11530" max="11776" width="9" style="1"/>
    <col min="11777" max="11777" width="17.625" style="1" customWidth="1"/>
    <col min="11778" max="11778" width="29.125" style="1" customWidth="1"/>
    <col min="11779" max="11779" width="19.375" style="1" customWidth="1"/>
    <col min="11780" max="11780" width="9.25" style="1" bestFit="1" customWidth="1"/>
    <col min="11781" max="11781" width="7.375" style="1" bestFit="1" customWidth="1"/>
    <col min="11782" max="11782" width="17.375" style="1" customWidth="1"/>
    <col min="11783" max="11783" width="22.125" style="1" customWidth="1"/>
    <col min="11784" max="11784" width="10.375" style="1" customWidth="1"/>
    <col min="11785" max="11785" width="9" style="1" customWidth="1"/>
    <col min="11786" max="12032" width="9" style="1"/>
    <col min="12033" max="12033" width="17.625" style="1" customWidth="1"/>
    <col min="12034" max="12034" width="29.125" style="1" customWidth="1"/>
    <col min="12035" max="12035" width="19.375" style="1" customWidth="1"/>
    <col min="12036" max="12036" width="9.25" style="1" bestFit="1" customWidth="1"/>
    <col min="12037" max="12037" width="7.375" style="1" bestFit="1" customWidth="1"/>
    <col min="12038" max="12038" width="17.375" style="1" customWidth="1"/>
    <col min="12039" max="12039" width="22.125" style="1" customWidth="1"/>
    <col min="12040" max="12040" width="10.375" style="1" customWidth="1"/>
    <col min="12041" max="12041" width="9" style="1" customWidth="1"/>
    <col min="12042" max="12288" width="9" style="1"/>
    <col min="12289" max="12289" width="17.625" style="1" customWidth="1"/>
    <col min="12290" max="12290" width="29.125" style="1" customWidth="1"/>
    <col min="12291" max="12291" width="19.375" style="1" customWidth="1"/>
    <col min="12292" max="12292" width="9.25" style="1" bestFit="1" customWidth="1"/>
    <col min="12293" max="12293" width="7.375" style="1" bestFit="1" customWidth="1"/>
    <col min="12294" max="12294" width="17.375" style="1" customWidth="1"/>
    <col min="12295" max="12295" width="22.125" style="1" customWidth="1"/>
    <col min="12296" max="12296" width="10.375" style="1" customWidth="1"/>
    <col min="12297" max="12297" width="9" style="1" customWidth="1"/>
    <col min="12298" max="12544" width="9" style="1"/>
    <col min="12545" max="12545" width="17.625" style="1" customWidth="1"/>
    <col min="12546" max="12546" width="29.125" style="1" customWidth="1"/>
    <col min="12547" max="12547" width="19.375" style="1" customWidth="1"/>
    <col min="12548" max="12548" width="9.25" style="1" bestFit="1" customWidth="1"/>
    <col min="12549" max="12549" width="7.375" style="1" bestFit="1" customWidth="1"/>
    <col min="12550" max="12550" width="17.375" style="1" customWidth="1"/>
    <col min="12551" max="12551" width="22.125" style="1" customWidth="1"/>
    <col min="12552" max="12552" width="10.375" style="1" customWidth="1"/>
    <col min="12553" max="12553" width="9" style="1" customWidth="1"/>
    <col min="12554" max="12800" width="9" style="1"/>
    <col min="12801" max="12801" width="17.625" style="1" customWidth="1"/>
    <col min="12802" max="12802" width="29.125" style="1" customWidth="1"/>
    <col min="12803" max="12803" width="19.375" style="1" customWidth="1"/>
    <col min="12804" max="12804" width="9.25" style="1" bestFit="1" customWidth="1"/>
    <col min="12805" max="12805" width="7.375" style="1" bestFit="1" customWidth="1"/>
    <col min="12806" max="12806" width="17.375" style="1" customWidth="1"/>
    <col min="12807" max="12807" width="22.125" style="1" customWidth="1"/>
    <col min="12808" max="12808" width="10.375" style="1" customWidth="1"/>
    <col min="12809" max="12809" width="9" style="1" customWidth="1"/>
    <col min="12810" max="13056" width="9" style="1"/>
    <col min="13057" max="13057" width="17.625" style="1" customWidth="1"/>
    <col min="13058" max="13058" width="29.125" style="1" customWidth="1"/>
    <col min="13059" max="13059" width="19.375" style="1" customWidth="1"/>
    <col min="13060" max="13060" width="9.25" style="1" bestFit="1" customWidth="1"/>
    <col min="13061" max="13061" width="7.375" style="1" bestFit="1" customWidth="1"/>
    <col min="13062" max="13062" width="17.375" style="1" customWidth="1"/>
    <col min="13063" max="13063" width="22.125" style="1" customWidth="1"/>
    <col min="13064" max="13064" width="10.375" style="1" customWidth="1"/>
    <col min="13065" max="13065" width="9" style="1" customWidth="1"/>
    <col min="13066" max="13312" width="9" style="1"/>
    <col min="13313" max="13313" width="17.625" style="1" customWidth="1"/>
    <col min="13314" max="13314" width="29.125" style="1" customWidth="1"/>
    <col min="13315" max="13315" width="19.375" style="1" customWidth="1"/>
    <col min="13316" max="13316" width="9.25" style="1" bestFit="1" customWidth="1"/>
    <col min="13317" max="13317" width="7.375" style="1" bestFit="1" customWidth="1"/>
    <col min="13318" max="13318" width="17.375" style="1" customWidth="1"/>
    <col min="13319" max="13319" width="22.125" style="1" customWidth="1"/>
    <col min="13320" max="13320" width="10.375" style="1" customWidth="1"/>
    <col min="13321" max="13321" width="9" style="1" customWidth="1"/>
    <col min="13322" max="13568" width="9" style="1"/>
    <col min="13569" max="13569" width="17.625" style="1" customWidth="1"/>
    <col min="13570" max="13570" width="29.125" style="1" customWidth="1"/>
    <col min="13571" max="13571" width="19.375" style="1" customWidth="1"/>
    <col min="13572" max="13572" width="9.25" style="1" bestFit="1" customWidth="1"/>
    <col min="13573" max="13573" width="7.375" style="1" bestFit="1" customWidth="1"/>
    <col min="13574" max="13574" width="17.375" style="1" customWidth="1"/>
    <col min="13575" max="13575" width="22.125" style="1" customWidth="1"/>
    <col min="13576" max="13576" width="10.375" style="1" customWidth="1"/>
    <col min="13577" max="13577" width="9" style="1" customWidth="1"/>
    <col min="13578" max="13824" width="9" style="1"/>
    <col min="13825" max="13825" width="17.625" style="1" customWidth="1"/>
    <col min="13826" max="13826" width="29.125" style="1" customWidth="1"/>
    <col min="13827" max="13827" width="19.375" style="1" customWidth="1"/>
    <col min="13828" max="13828" width="9.25" style="1" bestFit="1" customWidth="1"/>
    <col min="13829" max="13829" width="7.375" style="1" bestFit="1" customWidth="1"/>
    <col min="13830" max="13830" width="17.375" style="1" customWidth="1"/>
    <col min="13831" max="13831" width="22.125" style="1" customWidth="1"/>
    <col min="13832" max="13832" width="10.375" style="1" customWidth="1"/>
    <col min="13833" max="13833" width="9" style="1" customWidth="1"/>
    <col min="13834" max="14080" width="9" style="1"/>
    <col min="14081" max="14081" width="17.625" style="1" customWidth="1"/>
    <col min="14082" max="14082" width="29.125" style="1" customWidth="1"/>
    <col min="14083" max="14083" width="19.375" style="1" customWidth="1"/>
    <col min="14084" max="14084" width="9.25" style="1" bestFit="1" customWidth="1"/>
    <col min="14085" max="14085" width="7.375" style="1" bestFit="1" customWidth="1"/>
    <col min="14086" max="14086" width="17.375" style="1" customWidth="1"/>
    <col min="14087" max="14087" width="22.125" style="1" customWidth="1"/>
    <col min="14088" max="14088" width="10.375" style="1" customWidth="1"/>
    <col min="14089" max="14089" width="9" style="1" customWidth="1"/>
    <col min="14090" max="14336" width="9" style="1"/>
    <col min="14337" max="14337" width="17.625" style="1" customWidth="1"/>
    <col min="14338" max="14338" width="29.125" style="1" customWidth="1"/>
    <col min="14339" max="14339" width="19.375" style="1" customWidth="1"/>
    <col min="14340" max="14340" width="9.25" style="1" bestFit="1" customWidth="1"/>
    <col min="14341" max="14341" width="7.375" style="1" bestFit="1" customWidth="1"/>
    <col min="14342" max="14342" width="17.375" style="1" customWidth="1"/>
    <col min="14343" max="14343" width="22.125" style="1" customWidth="1"/>
    <col min="14344" max="14344" width="10.375" style="1" customWidth="1"/>
    <col min="14345" max="14345" width="9" style="1" customWidth="1"/>
    <col min="14346" max="14592" width="9" style="1"/>
    <col min="14593" max="14593" width="17.625" style="1" customWidth="1"/>
    <col min="14594" max="14594" width="29.125" style="1" customWidth="1"/>
    <col min="14595" max="14595" width="19.375" style="1" customWidth="1"/>
    <col min="14596" max="14596" width="9.25" style="1" bestFit="1" customWidth="1"/>
    <col min="14597" max="14597" width="7.375" style="1" bestFit="1" customWidth="1"/>
    <col min="14598" max="14598" width="17.375" style="1" customWidth="1"/>
    <col min="14599" max="14599" width="22.125" style="1" customWidth="1"/>
    <col min="14600" max="14600" width="10.375" style="1" customWidth="1"/>
    <col min="14601" max="14601" width="9" style="1" customWidth="1"/>
    <col min="14602" max="14848" width="9" style="1"/>
    <col min="14849" max="14849" width="17.625" style="1" customWidth="1"/>
    <col min="14850" max="14850" width="29.125" style="1" customWidth="1"/>
    <col min="14851" max="14851" width="19.375" style="1" customWidth="1"/>
    <col min="14852" max="14852" width="9.25" style="1" bestFit="1" customWidth="1"/>
    <col min="14853" max="14853" width="7.375" style="1" bestFit="1" customWidth="1"/>
    <col min="14854" max="14854" width="17.375" style="1" customWidth="1"/>
    <col min="14855" max="14855" width="22.125" style="1" customWidth="1"/>
    <col min="14856" max="14856" width="10.375" style="1" customWidth="1"/>
    <col min="14857" max="14857" width="9" style="1" customWidth="1"/>
    <col min="14858" max="15104" width="9" style="1"/>
    <col min="15105" max="15105" width="17.625" style="1" customWidth="1"/>
    <col min="15106" max="15106" width="29.125" style="1" customWidth="1"/>
    <col min="15107" max="15107" width="19.375" style="1" customWidth="1"/>
    <col min="15108" max="15108" width="9.25" style="1" bestFit="1" customWidth="1"/>
    <col min="15109" max="15109" width="7.375" style="1" bestFit="1" customWidth="1"/>
    <col min="15110" max="15110" width="17.375" style="1" customWidth="1"/>
    <col min="15111" max="15111" width="22.125" style="1" customWidth="1"/>
    <col min="15112" max="15112" width="10.375" style="1" customWidth="1"/>
    <col min="15113" max="15113" width="9" style="1" customWidth="1"/>
    <col min="15114" max="15360" width="9" style="1"/>
    <col min="15361" max="15361" width="17.625" style="1" customWidth="1"/>
    <col min="15362" max="15362" width="29.125" style="1" customWidth="1"/>
    <col min="15363" max="15363" width="19.375" style="1" customWidth="1"/>
    <col min="15364" max="15364" width="9.25" style="1" bestFit="1" customWidth="1"/>
    <col min="15365" max="15365" width="7.375" style="1" bestFit="1" customWidth="1"/>
    <col min="15366" max="15366" width="17.375" style="1" customWidth="1"/>
    <col min="15367" max="15367" width="22.125" style="1" customWidth="1"/>
    <col min="15368" max="15368" width="10.375" style="1" customWidth="1"/>
    <col min="15369" max="15369" width="9" style="1" customWidth="1"/>
    <col min="15370" max="15616" width="9" style="1"/>
    <col min="15617" max="15617" width="17.625" style="1" customWidth="1"/>
    <col min="15618" max="15618" width="29.125" style="1" customWidth="1"/>
    <col min="15619" max="15619" width="19.375" style="1" customWidth="1"/>
    <col min="15620" max="15620" width="9.25" style="1" bestFit="1" customWidth="1"/>
    <col min="15621" max="15621" width="7.375" style="1" bestFit="1" customWidth="1"/>
    <col min="15622" max="15622" width="17.375" style="1" customWidth="1"/>
    <col min="15623" max="15623" width="22.125" style="1" customWidth="1"/>
    <col min="15624" max="15624" width="10.375" style="1" customWidth="1"/>
    <col min="15625" max="15625" width="9" style="1" customWidth="1"/>
    <col min="15626" max="15872" width="9" style="1"/>
    <col min="15873" max="15873" width="17.625" style="1" customWidth="1"/>
    <col min="15874" max="15874" width="29.125" style="1" customWidth="1"/>
    <col min="15875" max="15875" width="19.375" style="1" customWidth="1"/>
    <col min="15876" max="15876" width="9.25" style="1" bestFit="1" customWidth="1"/>
    <col min="15877" max="15877" width="7.375" style="1" bestFit="1" customWidth="1"/>
    <col min="15878" max="15878" width="17.375" style="1" customWidth="1"/>
    <col min="15879" max="15879" width="22.125" style="1" customWidth="1"/>
    <col min="15880" max="15880" width="10.375" style="1" customWidth="1"/>
    <col min="15881" max="15881" width="9" style="1" customWidth="1"/>
    <col min="15882" max="16128" width="9" style="1"/>
    <col min="16129" max="16129" width="17.625" style="1" customWidth="1"/>
    <col min="16130" max="16130" width="29.125" style="1" customWidth="1"/>
    <col min="16131" max="16131" width="19.375" style="1" customWidth="1"/>
    <col min="16132" max="16132" width="9.25" style="1" bestFit="1" customWidth="1"/>
    <col min="16133" max="16133" width="7.375" style="1" bestFit="1" customWidth="1"/>
    <col min="16134" max="16134" width="17.375" style="1" customWidth="1"/>
    <col min="16135" max="16135" width="22.125" style="1" customWidth="1"/>
    <col min="16136" max="16136" width="10.375" style="1" customWidth="1"/>
    <col min="16137" max="16137" width="9" style="1" customWidth="1"/>
    <col min="16138" max="16384" width="9" style="1"/>
  </cols>
  <sheetData>
    <row r="1" spans="1:8" x14ac:dyDescent="0.2">
      <c r="A1" s="1" t="s">
        <v>67</v>
      </c>
      <c r="B1" s="1" t="s">
        <v>68</v>
      </c>
    </row>
    <row r="2" spans="1:8" x14ac:dyDescent="0.2">
      <c r="A2" s="1" t="s">
        <v>69</v>
      </c>
      <c r="B2" s="4" t="s">
        <v>128</v>
      </c>
    </row>
    <row r="3" spans="1:8" x14ac:dyDescent="0.2">
      <c r="A3" s="1" t="s">
        <v>230</v>
      </c>
      <c r="B3" s="5" t="s">
        <v>265</v>
      </c>
    </row>
    <row r="4" spans="1:8" x14ac:dyDescent="0.2">
      <c r="A4" s="81"/>
      <c r="B4" s="82"/>
      <c r="C4" s="82"/>
      <c r="D4" s="82"/>
      <c r="E4" s="82"/>
      <c r="F4" s="82"/>
      <c r="G4" s="83"/>
    </row>
    <row r="5" spans="1:8" ht="51.75" x14ac:dyDescent="0.2">
      <c r="A5" s="6" t="s">
        <v>70</v>
      </c>
      <c r="B5" s="6" t="s">
        <v>5</v>
      </c>
      <c r="C5" s="7" t="s">
        <v>6</v>
      </c>
      <c r="D5" s="8" t="s">
        <v>7</v>
      </c>
      <c r="E5" s="8" t="s">
        <v>8</v>
      </c>
      <c r="F5" s="7" t="s">
        <v>9</v>
      </c>
      <c r="G5" s="6" t="s">
        <v>10</v>
      </c>
    </row>
    <row r="6" spans="1:8" x14ac:dyDescent="0.2">
      <c r="A6" s="9" t="s">
        <v>71</v>
      </c>
      <c r="B6" s="10" t="s">
        <v>72</v>
      </c>
      <c r="C6" s="11">
        <v>500</v>
      </c>
      <c r="D6" s="9" t="s">
        <v>71</v>
      </c>
      <c r="E6" s="9" t="s">
        <v>73</v>
      </c>
      <c r="F6" s="11">
        <f>C6*D6*E6</f>
        <v>10500</v>
      </c>
      <c r="G6" s="12" t="s">
        <v>74</v>
      </c>
    </row>
    <row r="7" spans="1:8" x14ac:dyDescent="0.2">
      <c r="A7" s="9" t="s">
        <v>36</v>
      </c>
      <c r="B7" s="10" t="s">
        <v>75</v>
      </c>
      <c r="C7" s="11">
        <v>500</v>
      </c>
      <c r="D7" s="9" t="s">
        <v>11</v>
      </c>
      <c r="E7" s="9" t="s">
        <v>11</v>
      </c>
      <c r="F7" s="11">
        <f>C7*D7*E7</f>
        <v>500</v>
      </c>
      <c r="G7" s="12" t="s">
        <v>76</v>
      </c>
    </row>
    <row r="8" spans="1:8" ht="17.25" customHeight="1" x14ac:dyDescent="0.2">
      <c r="A8" s="79" t="s">
        <v>77</v>
      </c>
      <c r="B8" s="80"/>
      <c r="C8" s="14"/>
      <c r="D8" s="15"/>
      <c r="E8" s="15"/>
      <c r="F8" s="14">
        <f>SUM(F6:F7)</f>
        <v>11000</v>
      </c>
      <c r="G8" s="16"/>
    </row>
    <row r="9" spans="1:8" s="17" customFormat="1" x14ac:dyDescent="0.2">
      <c r="A9" s="84"/>
      <c r="B9" s="84"/>
      <c r="C9" s="84"/>
      <c r="D9" s="84"/>
      <c r="E9" s="84"/>
      <c r="F9" s="84"/>
      <c r="G9" s="84"/>
    </row>
    <row r="10" spans="1:8" ht="51.75" x14ac:dyDescent="0.2">
      <c r="A10" s="6" t="s">
        <v>78</v>
      </c>
      <c r="B10" s="6" t="s">
        <v>79</v>
      </c>
      <c r="C10" s="7" t="s">
        <v>6</v>
      </c>
      <c r="D10" s="8" t="s">
        <v>7</v>
      </c>
      <c r="E10" s="8" t="s">
        <v>8</v>
      </c>
      <c r="F10" s="7" t="s">
        <v>9</v>
      </c>
      <c r="G10" s="6" t="s">
        <v>10</v>
      </c>
    </row>
    <row r="11" spans="1:8" x14ac:dyDescent="0.2">
      <c r="A11" s="18">
        <v>1</v>
      </c>
      <c r="B11" s="10" t="s">
        <v>80</v>
      </c>
      <c r="C11" s="19">
        <v>98</v>
      </c>
      <c r="D11" s="9" t="s">
        <v>11</v>
      </c>
      <c r="E11" s="9" t="s">
        <v>262</v>
      </c>
      <c r="F11" s="20">
        <f>C11*D11*E11</f>
        <v>12544</v>
      </c>
      <c r="G11" s="10"/>
    </row>
    <row r="12" spans="1:8" x14ac:dyDescent="0.2">
      <c r="A12" s="18">
        <v>2</v>
      </c>
      <c r="B12" s="10" t="s">
        <v>81</v>
      </c>
      <c r="C12" s="19">
        <v>607</v>
      </c>
      <c r="D12" s="9" t="s">
        <v>11</v>
      </c>
      <c r="E12" s="9" t="s">
        <v>11</v>
      </c>
      <c r="F12" s="20">
        <f>C12*D12*E12</f>
        <v>607</v>
      </c>
      <c r="G12" s="10"/>
    </row>
    <row r="13" spans="1:8" x14ac:dyDescent="0.2">
      <c r="A13" s="79" t="s">
        <v>82</v>
      </c>
      <c r="B13" s="80"/>
      <c r="C13" s="14"/>
      <c r="D13" s="15"/>
      <c r="E13" s="15"/>
      <c r="F13" s="14">
        <f>SUM(F11:F12)</f>
        <v>13151</v>
      </c>
      <c r="G13" s="16"/>
    </row>
    <row r="14" spans="1:8" x14ac:dyDescent="0.2">
      <c r="A14" s="85" t="s">
        <v>19</v>
      </c>
      <c r="B14" s="85"/>
      <c r="C14" s="85"/>
      <c r="D14" s="85"/>
      <c r="E14" s="85"/>
      <c r="F14" s="85"/>
      <c r="G14" s="85"/>
      <c r="H14" s="21"/>
    </row>
    <row r="15" spans="1:8" x14ac:dyDescent="0.2">
      <c r="A15" s="85"/>
      <c r="B15" s="85"/>
      <c r="C15" s="85"/>
      <c r="D15" s="85"/>
      <c r="E15" s="85"/>
      <c r="F15" s="85"/>
      <c r="G15" s="85"/>
      <c r="H15" s="21"/>
    </row>
    <row r="16" spans="1:8" ht="17.25" customHeight="1" x14ac:dyDescent="0.2">
      <c r="A16" s="6" t="s">
        <v>83</v>
      </c>
      <c r="B16" s="6" t="s">
        <v>5</v>
      </c>
      <c r="C16" s="7" t="s">
        <v>6</v>
      </c>
      <c r="D16" s="8" t="s">
        <v>7</v>
      </c>
      <c r="E16" s="8" t="s">
        <v>8</v>
      </c>
      <c r="F16" s="7" t="s">
        <v>9</v>
      </c>
      <c r="G16" s="6" t="s">
        <v>10</v>
      </c>
    </row>
    <row r="17" spans="1:7" x14ac:dyDescent="0.2">
      <c r="A17" s="22">
        <v>1</v>
      </c>
      <c r="B17" s="23" t="s">
        <v>84</v>
      </c>
      <c r="C17" s="24">
        <v>7000</v>
      </c>
      <c r="D17" s="25" t="s">
        <v>11</v>
      </c>
      <c r="E17" s="25" t="s">
        <v>11</v>
      </c>
      <c r="F17" s="24">
        <f>C17*D17*E17</f>
        <v>7000</v>
      </c>
      <c r="G17" s="10"/>
    </row>
    <row r="18" spans="1:7" x14ac:dyDescent="0.2">
      <c r="A18" s="22">
        <v>2</v>
      </c>
      <c r="B18" s="23" t="s">
        <v>85</v>
      </c>
      <c r="C18" s="24">
        <v>40</v>
      </c>
      <c r="D18" s="25" t="s">
        <v>36</v>
      </c>
      <c r="E18" s="25" t="s">
        <v>86</v>
      </c>
      <c r="F18" s="24">
        <f>C18*D18*E18</f>
        <v>4000</v>
      </c>
      <c r="G18" s="10"/>
    </row>
    <row r="19" spans="1:7" x14ac:dyDescent="0.2">
      <c r="A19" s="79" t="s">
        <v>83</v>
      </c>
      <c r="B19" s="80"/>
      <c r="C19" s="14"/>
      <c r="D19" s="15"/>
      <c r="E19" s="15"/>
      <c r="F19" s="14">
        <f>SUM(F17:F18)</f>
        <v>11000</v>
      </c>
      <c r="G19" s="16"/>
    </row>
    <row r="20" spans="1:7" x14ac:dyDescent="0.2">
      <c r="A20" s="41"/>
      <c r="B20" s="41"/>
      <c r="C20" s="26"/>
      <c r="D20" s="27"/>
      <c r="E20" s="27"/>
      <c r="F20" s="26"/>
      <c r="G20" s="41"/>
    </row>
    <row r="21" spans="1:7" ht="51.75" x14ac:dyDescent="0.2">
      <c r="A21" s="6" t="s">
        <v>87</v>
      </c>
      <c r="B21" s="6" t="s">
        <v>5</v>
      </c>
      <c r="C21" s="7" t="s">
        <v>6</v>
      </c>
      <c r="D21" s="8" t="s">
        <v>7</v>
      </c>
      <c r="E21" s="8" t="s">
        <v>8</v>
      </c>
      <c r="F21" s="7" t="s">
        <v>9</v>
      </c>
      <c r="G21" s="6" t="s">
        <v>10</v>
      </c>
    </row>
    <row r="22" spans="1:7" x14ac:dyDescent="0.2">
      <c r="A22" s="28">
        <v>1</v>
      </c>
      <c r="B22" s="29" t="s">
        <v>88</v>
      </c>
      <c r="C22" s="30">
        <v>1000</v>
      </c>
      <c r="D22" s="31">
        <v>1</v>
      </c>
      <c r="E22" s="31">
        <v>5</v>
      </c>
      <c r="F22" s="30">
        <f>C22*D22*E22</f>
        <v>5000</v>
      </c>
      <c r="G22" s="10"/>
    </row>
    <row r="23" spans="1:7" x14ac:dyDescent="0.2">
      <c r="A23" s="28">
        <v>2</v>
      </c>
      <c r="B23" s="29" t="s">
        <v>88</v>
      </c>
      <c r="C23" s="30">
        <v>1500</v>
      </c>
      <c r="D23" s="31">
        <v>1</v>
      </c>
      <c r="E23" s="31">
        <v>2</v>
      </c>
      <c r="F23" s="30">
        <f>C23*D23*E23</f>
        <v>3000</v>
      </c>
      <c r="G23" s="10"/>
    </row>
    <row r="24" spans="1:7" x14ac:dyDescent="0.2">
      <c r="A24" s="28">
        <v>3</v>
      </c>
      <c r="B24" s="29" t="s">
        <v>88</v>
      </c>
      <c r="C24" s="30">
        <v>500</v>
      </c>
      <c r="D24" s="31">
        <v>1</v>
      </c>
      <c r="E24" s="31">
        <v>1</v>
      </c>
      <c r="F24" s="30">
        <f>C24*D24*E24</f>
        <v>500</v>
      </c>
      <c r="G24" s="10"/>
    </row>
    <row r="25" spans="1:7" ht="17.25" customHeight="1" x14ac:dyDescent="0.2">
      <c r="A25" s="28">
        <v>4</v>
      </c>
      <c r="B25" s="29" t="s">
        <v>89</v>
      </c>
      <c r="C25" s="30">
        <v>1828</v>
      </c>
      <c r="D25" s="31">
        <v>1</v>
      </c>
      <c r="E25" s="31">
        <v>1</v>
      </c>
      <c r="F25" s="30">
        <f t="shared" ref="F25:F27" si="0">C25*D25*E25</f>
        <v>1828</v>
      </c>
      <c r="G25" s="10"/>
    </row>
    <row r="26" spans="1:7" ht="17.25" customHeight="1" x14ac:dyDescent="0.2">
      <c r="A26" s="28">
        <v>5</v>
      </c>
      <c r="B26" s="29" t="s">
        <v>91</v>
      </c>
      <c r="C26" s="32">
        <v>56</v>
      </c>
      <c r="D26" s="31">
        <v>1</v>
      </c>
      <c r="E26" s="31">
        <v>130</v>
      </c>
      <c r="F26" s="30">
        <f t="shared" si="0"/>
        <v>7280</v>
      </c>
      <c r="G26" s="10"/>
    </row>
    <row r="27" spans="1:7" x14ac:dyDescent="0.2">
      <c r="A27" s="28">
        <v>6</v>
      </c>
      <c r="B27" s="29" t="s">
        <v>92</v>
      </c>
      <c r="C27" s="32">
        <v>240</v>
      </c>
      <c r="D27" s="31">
        <v>1</v>
      </c>
      <c r="E27" s="31">
        <v>6</v>
      </c>
      <c r="F27" s="30">
        <f t="shared" si="0"/>
        <v>1440</v>
      </c>
      <c r="G27" s="10"/>
    </row>
    <row r="28" spans="1:7" x14ac:dyDescent="0.2">
      <c r="A28" s="28">
        <v>7</v>
      </c>
      <c r="B28" s="29" t="s">
        <v>126</v>
      </c>
      <c r="C28" s="32">
        <f>136+483</f>
        <v>619</v>
      </c>
      <c r="D28" s="31">
        <v>1</v>
      </c>
      <c r="E28" s="31">
        <v>1</v>
      </c>
      <c r="F28" s="30">
        <f>C28*D28*E28</f>
        <v>619</v>
      </c>
      <c r="G28" s="10"/>
    </row>
    <row r="29" spans="1:7" x14ac:dyDescent="0.2">
      <c r="A29" s="28">
        <v>8</v>
      </c>
      <c r="B29" s="29" t="s">
        <v>93</v>
      </c>
      <c r="C29" s="32">
        <v>14561</v>
      </c>
      <c r="D29" s="31">
        <v>1</v>
      </c>
      <c r="E29" s="31">
        <v>1</v>
      </c>
      <c r="F29" s="30">
        <f>C29*D29*E29</f>
        <v>14561</v>
      </c>
      <c r="G29" s="10"/>
    </row>
    <row r="30" spans="1:7" x14ac:dyDescent="0.2">
      <c r="A30" s="28">
        <v>9</v>
      </c>
      <c r="B30" s="29" t="s">
        <v>43</v>
      </c>
      <c r="C30" s="32">
        <f>888+2119+1489</f>
        <v>4496</v>
      </c>
      <c r="D30" s="31">
        <v>1</v>
      </c>
      <c r="E30" s="31">
        <v>1</v>
      </c>
      <c r="F30" s="30">
        <f>C30*D30*E30</f>
        <v>4496</v>
      </c>
      <c r="G30" s="10"/>
    </row>
    <row r="31" spans="1:7" x14ac:dyDescent="0.2">
      <c r="A31" s="28">
        <v>10</v>
      </c>
      <c r="B31" s="29" t="s">
        <v>94</v>
      </c>
      <c r="C31" s="32">
        <v>3520</v>
      </c>
      <c r="D31" s="31">
        <v>1</v>
      </c>
      <c r="E31" s="31">
        <v>1</v>
      </c>
      <c r="F31" s="30">
        <f>C31*D31*E31</f>
        <v>3520</v>
      </c>
      <c r="G31" s="10"/>
    </row>
    <row r="32" spans="1:7" x14ac:dyDescent="0.2">
      <c r="A32" s="28">
        <v>11</v>
      </c>
      <c r="B32" s="29" t="s">
        <v>95</v>
      </c>
      <c r="C32" s="32">
        <v>340</v>
      </c>
      <c r="D32" s="31">
        <v>1</v>
      </c>
      <c r="E32" s="31">
        <v>1</v>
      </c>
      <c r="F32" s="30">
        <f>C32*D32*E32</f>
        <v>340</v>
      </c>
      <c r="G32" s="10"/>
    </row>
    <row r="33" spans="1:7" x14ac:dyDescent="0.2">
      <c r="A33" s="79" t="s">
        <v>96</v>
      </c>
      <c r="B33" s="80"/>
      <c r="C33" s="14"/>
      <c r="D33" s="15"/>
      <c r="E33" s="15"/>
      <c r="F33" s="33">
        <f>SUM(F22:F32)</f>
        <v>42584</v>
      </c>
      <c r="G33" s="16"/>
    </row>
    <row r="34" spans="1:7" x14ac:dyDescent="0.2">
      <c r="A34" s="41"/>
      <c r="B34" s="41"/>
      <c r="C34" s="26"/>
      <c r="D34" s="27"/>
      <c r="E34" s="27"/>
      <c r="F34" s="26"/>
      <c r="G34" s="41"/>
    </row>
    <row r="35" spans="1:7" ht="51.75" x14ac:dyDescent="0.2">
      <c r="A35" s="6" t="s">
        <v>97</v>
      </c>
      <c r="B35" s="6" t="s">
        <v>5</v>
      </c>
      <c r="C35" s="7" t="s">
        <v>6</v>
      </c>
      <c r="D35" s="8" t="s">
        <v>7</v>
      </c>
      <c r="E35" s="8" t="s">
        <v>8</v>
      </c>
      <c r="F35" s="7" t="s">
        <v>9</v>
      </c>
      <c r="G35" s="6" t="s">
        <v>10</v>
      </c>
    </row>
    <row r="36" spans="1:7" x14ac:dyDescent="0.2">
      <c r="A36" s="28">
        <v>1</v>
      </c>
      <c r="B36" s="34" t="s">
        <v>98</v>
      </c>
      <c r="C36" s="19">
        <f>F19+F8+F13+F33</f>
        <v>77735</v>
      </c>
      <c r="D36" s="31">
        <v>1</v>
      </c>
      <c r="E36" s="38">
        <v>0.09</v>
      </c>
      <c r="F36" s="19">
        <f>C36*D36*E36</f>
        <v>6996.15</v>
      </c>
      <c r="G36" s="34"/>
    </row>
    <row r="37" spans="1:7" x14ac:dyDescent="0.2">
      <c r="A37" s="28">
        <v>2</v>
      </c>
      <c r="B37" s="29" t="s">
        <v>125</v>
      </c>
      <c r="C37" s="13">
        <v>210</v>
      </c>
      <c r="D37" s="31">
        <v>2</v>
      </c>
      <c r="E37" s="31">
        <v>10</v>
      </c>
      <c r="F37" s="19">
        <f t="shared" ref="F37" si="1">C37*D37*E37</f>
        <v>4200</v>
      </c>
      <c r="G37" s="10" t="s">
        <v>128</v>
      </c>
    </row>
    <row r="38" spans="1:7" x14ac:dyDescent="0.2">
      <c r="A38" s="79" t="s">
        <v>99</v>
      </c>
      <c r="B38" s="80"/>
      <c r="C38" s="14"/>
      <c r="D38" s="15"/>
      <c r="E38" s="15"/>
      <c r="F38" s="14">
        <f>SUM(F36:F37)</f>
        <v>11196.15</v>
      </c>
      <c r="G38" s="16"/>
    </row>
    <row r="39" spans="1:7" x14ac:dyDescent="0.2">
      <c r="A39" s="79" t="s">
        <v>100</v>
      </c>
      <c r="B39" s="79"/>
      <c r="C39" s="14"/>
      <c r="D39" s="15"/>
      <c r="E39" s="15"/>
      <c r="F39" s="14">
        <f>C36+F38</f>
        <v>88931.15</v>
      </c>
      <c r="G39" s="35" t="s">
        <v>101</v>
      </c>
    </row>
  </sheetData>
  <mergeCells count="10">
    <mergeCell ref="A19:B19"/>
    <mergeCell ref="A33:B33"/>
    <mergeCell ref="A38:B38"/>
    <mergeCell ref="A39:B39"/>
    <mergeCell ref="A4:G4"/>
    <mergeCell ref="A8:B8"/>
    <mergeCell ref="A9:G9"/>
    <mergeCell ref="A13:B13"/>
    <mergeCell ref="A14:G14"/>
    <mergeCell ref="A15:G15"/>
  </mergeCells>
  <phoneticPr fontId="2" type="noConversion"/>
  <pageMargins left="0.7" right="0.7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Normal="100" workbookViewId="0">
      <selection activeCell="B3" sqref="B3"/>
    </sheetView>
  </sheetViews>
  <sheetFormatPr defaultRowHeight="17.25" x14ac:dyDescent="0.2"/>
  <cols>
    <col min="1" max="1" width="17.625" style="1" customWidth="1"/>
    <col min="2" max="2" width="29.125" style="1" customWidth="1"/>
    <col min="3" max="3" width="19.375" style="2" customWidth="1"/>
    <col min="4" max="4" width="9.25" style="3" bestFit="1" customWidth="1"/>
    <col min="5" max="5" width="7.375" style="3" bestFit="1" customWidth="1"/>
    <col min="6" max="6" width="17.375" style="2" customWidth="1"/>
    <col min="7" max="7" width="22.125" style="1" customWidth="1"/>
    <col min="8" max="8" width="10.375" style="1" customWidth="1"/>
    <col min="9" max="9" width="9" style="1" customWidth="1"/>
    <col min="10" max="256" width="9" style="1"/>
    <col min="257" max="257" width="17.625" style="1" customWidth="1"/>
    <col min="258" max="258" width="29.125" style="1" customWidth="1"/>
    <col min="259" max="259" width="19.375" style="1" customWidth="1"/>
    <col min="260" max="260" width="9.25" style="1" bestFit="1" customWidth="1"/>
    <col min="261" max="261" width="7.375" style="1" bestFit="1" customWidth="1"/>
    <col min="262" max="262" width="17.375" style="1" customWidth="1"/>
    <col min="263" max="263" width="22.125" style="1" customWidth="1"/>
    <col min="264" max="264" width="10.375" style="1" customWidth="1"/>
    <col min="265" max="265" width="9" style="1" customWidth="1"/>
    <col min="266" max="512" width="9" style="1"/>
    <col min="513" max="513" width="17.625" style="1" customWidth="1"/>
    <col min="514" max="514" width="29.125" style="1" customWidth="1"/>
    <col min="515" max="515" width="19.375" style="1" customWidth="1"/>
    <col min="516" max="516" width="9.25" style="1" bestFit="1" customWidth="1"/>
    <col min="517" max="517" width="7.375" style="1" bestFit="1" customWidth="1"/>
    <col min="518" max="518" width="17.375" style="1" customWidth="1"/>
    <col min="519" max="519" width="22.125" style="1" customWidth="1"/>
    <col min="520" max="520" width="10.375" style="1" customWidth="1"/>
    <col min="521" max="521" width="9" style="1" customWidth="1"/>
    <col min="522" max="768" width="9" style="1"/>
    <col min="769" max="769" width="17.625" style="1" customWidth="1"/>
    <col min="770" max="770" width="29.125" style="1" customWidth="1"/>
    <col min="771" max="771" width="19.375" style="1" customWidth="1"/>
    <col min="772" max="772" width="9.25" style="1" bestFit="1" customWidth="1"/>
    <col min="773" max="773" width="7.375" style="1" bestFit="1" customWidth="1"/>
    <col min="774" max="774" width="17.375" style="1" customWidth="1"/>
    <col min="775" max="775" width="22.125" style="1" customWidth="1"/>
    <col min="776" max="776" width="10.375" style="1" customWidth="1"/>
    <col min="777" max="777" width="9" style="1" customWidth="1"/>
    <col min="778" max="1024" width="9" style="1"/>
    <col min="1025" max="1025" width="17.625" style="1" customWidth="1"/>
    <col min="1026" max="1026" width="29.125" style="1" customWidth="1"/>
    <col min="1027" max="1027" width="19.375" style="1" customWidth="1"/>
    <col min="1028" max="1028" width="9.25" style="1" bestFit="1" customWidth="1"/>
    <col min="1029" max="1029" width="7.375" style="1" bestFit="1" customWidth="1"/>
    <col min="1030" max="1030" width="17.375" style="1" customWidth="1"/>
    <col min="1031" max="1031" width="22.125" style="1" customWidth="1"/>
    <col min="1032" max="1032" width="10.375" style="1" customWidth="1"/>
    <col min="1033" max="1033" width="9" style="1" customWidth="1"/>
    <col min="1034" max="1280" width="9" style="1"/>
    <col min="1281" max="1281" width="17.625" style="1" customWidth="1"/>
    <col min="1282" max="1282" width="29.125" style="1" customWidth="1"/>
    <col min="1283" max="1283" width="19.375" style="1" customWidth="1"/>
    <col min="1284" max="1284" width="9.25" style="1" bestFit="1" customWidth="1"/>
    <col min="1285" max="1285" width="7.375" style="1" bestFit="1" customWidth="1"/>
    <col min="1286" max="1286" width="17.375" style="1" customWidth="1"/>
    <col min="1287" max="1287" width="22.125" style="1" customWidth="1"/>
    <col min="1288" max="1288" width="10.375" style="1" customWidth="1"/>
    <col min="1289" max="1289" width="9" style="1" customWidth="1"/>
    <col min="1290" max="1536" width="9" style="1"/>
    <col min="1537" max="1537" width="17.625" style="1" customWidth="1"/>
    <col min="1538" max="1538" width="29.125" style="1" customWidth="1"/>
    <col min="1539" max="1539" width="19.375" style="1" customWidth="1"/>
    <col min="1540" max="1540" width="9.25" style="1" bestFit="1" customWidth="1"/>
    <col min="1541" max="1541" width="7.375" style="1" bestFit="1" customWidth="1"/>
    <col min="1542" max="1542" width="17.375" style="1" customWidth="1"/>
    <col min="1543" max="1543" width="22.125" style="1" customWidth="1"/>
    <col min="1544" max="1544" width="10.375" style="1" customWidth="1"/>
    <col min="1545" max="1545" width="9" style="1" customWidth="1"/>
    <col min="1546" max="1792" width="9" style="1"/>
    <col min="1793" max="1793" width="17.625" style="1" customWidth="1"/>
    <col min="1794" max="1794" width="29.125" style="1" customWidth="1"/>
    <col min="1795" max="1795" width="19.375" style="1" customWidth="1"/>
    <col min="1796" max="1796" width="9.25" style="1" bestFit="1" customWidth="1"/>
    <col min="1797" max="1797" width="7.375" style="1" bestFit="1" customWidth="1"/>
    <col min="1798" max="1798" width="17.375" style="1" customWidth="1"/>
    <col min="1799" max="1799" width="22.125" style="1" customWidth="1"/>
    <col min="1800" max="1800" width="10.375" style="1" customWidth="1"/>
    <col min="1801" max="1801" width="9" style="1" customWidth="1"/>
    <col min="1802" max="2048" width="9" style="1"/>
    <col min="2049" max="2049" width="17.625" style="1" customWidth="1"/>
    <col min="2050" max="2050" width="29.125" style="1" customWidth="1"/>
    <col min="2051" max="2051" width="19.375" style="1" customWidth="1"/>
    <col min="2052" max="2052" width="9.25" style="1" bestFit="1" customWidth="1"/>
    <col min="2053" max="2053" width="7.375" style="1" bestFit="1" customWidth="1"/>
    <col min="2054" max="2054" width="17.375" style="1" customWidth="1"/>
    <col min="2055" max="2055" width="22.125" style="1" customWidth="1"/>
    <col min="2056" max="2056" width="10.375" style="1" customWidth="1"/>
    <col min="2057" max="2057" width="9" style="1" customWidth="1"/>
    <col min="2058" max="2304" width="9" style="1"/>
    <col min="2305" max="2305" width="17.625" style="1" customWidth="1"/>
    <col min="2306" max="2306" width="29.125" style="1" customWidth="1"/>
    <col min="2307" max="2307" width="19.375" style="1" customWidth="1"/>
    <col min="2308" max="2308" width="9.25" style="1" bestFit="1" customWidth="1"/>
    <col min="2309" max="2309" width="7.375" style="1" bestFit="1" customWidth="1"/>
    <col min="2310" max="2310" width="17.375" style="1" customWidth="1"/>
    <col min="2311" max="2311" width="22.125" style="1" customWidth="1"/>
    <col min="2312" max="2312" width="10.375" style="1" customWidth="1"/>
    <col min="2313" max="2313" width="9" style="1" customWidth="1"/>
    <col min="2314" max="2560" width="9" style="1"/>
    <col min="2561" max="2561" width="17.625" style="1" customWidth="1"/>
    <col min="2562" max="2562" width="29.125" style="1" customWidth="1"/>
    <col min="2563" max="2563" width="19.375" style="1" customWidth="1"/>
    <col min="2564" max="2564" width="9.25" style="1" bestFit="1" customWidth="1"/>
    <col min="2565" max="2565" width="7.375" style="1" bestFit="1" customWidth="1"/>
    <col min="2566" max="2566" width="17.375" style="1" customWidth="1"/>
    <col min="2567" max="2567" width="22.125" style="1" customWidth="1"/>
    <col min="2568" max="2568" width="10.375" style="1" customWidth="1"/>
    <col min="2569" max="2569" width="9" style="1" customWidth="1"/>
    <col min="2570" max="2816" width="9" style="1"/>
    <col min="2817" max="2817" width="17.625" style="1" customWidth="1"/>
    <col min="2818" max="2818" width="29.125" style="1" customWidth="1"/>
    <col min="2819" max="2819" width="19.375" style="1" customWidth="1"/>
    <col min="2820" max="2820" width="9.25" style="1" bestFit="1" customWidth="1"/>
    <col min="2821" max="2821" width="7.375" style="1" bestFit="1" customWidth="1"/>
    <col min="2822" max="2822" width="17.375" style="1" customWidth="1"/>
    <col min="2823" max="2823" width="22.125" style="1" customWidth="1"/>
    <col min="2824" max="2824" width="10.375" style="1" customWidth="1"/>
    <col min="2825" max="2825" width="9" style="1" customWidth="1"/>
    <col min="2826" max="3072" width="9" style="1"/>
    <col min="3073" max="3073" width="17.625" style="1" customWidth="1"/>
    <col min="3074" max="3074" width="29.125" style="1" customWidth="1"/>
    <col min="3075" max="3075" width="19.375" style="1" customWidth="1"/>
    <col min="3076" max="3076" width="9.25" style="1" bestFit="1" customWidth="1"/>
    <col min="3077" max="3077" width="7.375" style="1" bestFit="1" customWidth="1"/>
    <col min="3078" max="3078" width="17.375" style="1" customWidth="1"/>
    <col min="3079" max="3079" width="22.125" style="1" customWidth="1"/>
    <col min="3080" max="3080" width="10.375" style="1" customWidth="1"/>
    <col min="3081" max="3081" width="9" style="1" customWidth="1"/>
    <col min="3082" max="3328" width="9" style="1"/>
    <col min="3329" max="3329" width="17.625" style="1" customWidth="1"/>
    <col min="3330" max="3330" width="29.125" style="1" customWidth="1"/>
    <col min="3331" max="3331" width="19.375" style="1" customWidth="1"/>
    <col min="3332" max="3332" width="9.25" style="1" bestFit="1" customWidth="1"/>
    <col min="3333" max="3333" width="7.375" style="1" bestFit="1" customWidth="1"/>
    <col min="3334" max="3334" width="17.375" style="1" customWidth="1"/>
    <col min="3335" max="3335" width="22.125" style="1" customWidth="1"/>
    <col min="3336" max="3336" width="10.375" style="1" customWidth="1"/>
    <col min="3337" max="3337" width="9" style="1" customWidth="1"/>
    <col min="3338" max="3584" width="9" style="1"/>
    <col min="3585" max="3585" width="17.625" style="1" customWidth="1"/>
    <col min="3586" max="3586" width="29.125" style="1" customWidth="1"/>
    <col min="3587" max="3587" width="19.375" style="1" customWidth="1"/>
    <col min="3588" max="3588" width="9.25" style="1" bestFit="1" customWidth="1"/>
    <col min="3589" max="3589" width="7.375" style="1" bestFit="1" customWidth="1"/>
    <col min="3590" max="3590" width="17.375" style="1" customWidth="1"/>
    <col min="3591" max="3591" width="22.125" style="1" customWidth="1"/>
    <col min="3592" max="3592" width="10.375" style="1" customWidth="1"/>
    <col min="3593" max="3593" width="9" style="1" customWidth="1"/>
    <col min="3594" max="3840" width="9" style="1"/>
    <col min="3841" max="3841" width="17.625" style="1" customWidth="1"/>
    <col min="3842" max="3842" width="29.125" style="1" customWidth="1"/>
    <col min="3843" max="3843" width="19.375" style="1" customWidth="1"/>
    <col min="3844" max="3844" width="9.25" style="1" bestFit="1" customWidth="1"/>
    <col min="3845" max="3845" width="7.375" style="1" bestFit="1" customWidth="1"/>
    <col min="3846" max="3846" width="17.375" style="1" customWidth="1"/>
    <col min="3847" max="3847" width="22.125" style="1" customWidth="1"/>
    <col min="3848" max="3848" width="10.375" style="1" customWidth="1"/>
    <col min="3849" max="3849" width="9" style="1" customWidth="1"/>
    <col min="3850" max="4096" width="9" style="1"/>
    <col min="4097" max="4097" width="17.625" style="1" customWidth="1"/>
    <col min="4098" max="4098" width="29.125" style="1" customWidth="1"/>
    <col min="4099" max="4099" width="19.375" style="1" customWidth="1"/>
    <col min="4100" max="4100" width="9.25" style="1" bestFit="1" customWidth="1"/>
    <col min="4101" max="4101" width="7.375" style="1" bestFit="1" customWidth="1"/>
    <col min="4102" max="4102" width="17.375" style="1" customWidth="1"/>
    <col min="4103" max="4103" width="22.125" style="1" customWidth="1"/>
    <col min="4104" max="4104" width="10.375" style="1" customWidth="1"/>
    <col min="4105" max="4105" width="9" style="1" customWidth="1"/>
    <col min="4106" max="4352" width="9" style="1"/>
    <col min="4353" max="4353" width="17.625" style="1" customWidth="1"/>
    <col min="4354" max="4354" width="29.125" style="1" customWidth="1"/>
    <col min="4355" max="4355" width="19.375" style="1" customWidth="1"/>
    <col min="4356" max="4356" width="9.25" style="1" bestFit="1" customWidth="1"/>
    <col min="4357" max="4357" width="7.375" style="1" bestFit="1" customWidth="1"/>
    <col min="4358" max="4358" width="17.375" style="1" customWidth="1"/>
    <col min="4359" max="4359" width="22.125" style="1" customWidth="1"/>
    <col min="4360" max="4360" width="10.375" style="1" customWidth="1"/>
    <col min="4361" max="4361" width="9" style="1" customWidth="1"/>
    <col min="4362" max="4608" width="9" style="1"/>
    <col min="4609" max="4609" width="17.625" style="1" customWidth="1"/>
    <col min="4610" max="4610" width="29.125" style="1" customWidth="1"/>
    <col min="4611" max="4611" width="19.375" style="1" customWidth="1"/>
    <col min="4612" max="4612" width="9.25" style="1" bestFit="1" customWidth="1"/>
    <col min="4613" max="4613" width="7.375" style="1" bestFit="1" customWidth="1"/>
    <col min="4614" max="4614" width="17.375" style="1" customWidth="1"/>
    <col min="4615" max="4615" width="22.125" style="1" customWidth="1"/>
    <col min="4616" max="4616" width="10.375" style="1" customWidth="1"/>
    <col min="4617" max="4617" width="9" style="1" customWidth="1"/>
    <col min="4618" max="4864" width="9" style="1"/>
    <col min="4865" max="4865" width="17.625" style="1" customWidth="1"/>
    <col min="4866" max="4866" width="29.125" style="1" customWidth="1"/>
    <col min="4867" max="4867" width="19.375" style="1" customWidth="1"/>
    <col min="4868" max="4868" width="9.25" style="1" bestFit="1" customWidth="1"/>
    <col min="4869" max="4869" width="7.375" style="1" bestFit="1" customWidth="1"/>
    <col min="4870" max="4870" width="17.375" style="1" customWidth="1"/>
    <col min="4871" max="4871" width="22.125" style="1" customWidth="1"/>
    <col min="4872" max="4872" width="10.375" style="1" customWidth="1"/>
    <col min="4873" max="4873" width="9" style="1" customWidth="1"/>
    <col min="4874" max="5120" width="9" style="1"/>
    <col min="5121" max="5121" width="17.625" style="1" customWidth="1"/>
    <col min="5122" max="5122" width="29.125" style="1" customWidth="1"/>
    <col min="5123" max="5123" width="19.375" style="1" customWidth="1"/>
    <col min="5124" max="5124" width="9.25" style="1" bestFit="1" customWidth="1"/>
    <col min="5125" max="5125" width="7.375" style="1" bestFit="1" customWidth="1"/>
    <col min="5126" max="5126" width="17.375" style="1" customWidth="1"/>
    <col min="5127" max="5127" width="22.125" style="1" customWidth="1"/>
    <col min="5128" max="5128" width="10.375" style="1" customWidth="1"/>
    <col min="5129" max="5129" width="9" style="1" customWidth="1"/>
    <col min="5130" max="5376" width="9" style="1"/>
    <col min="5377" max="5377" width="17.625" style="1" customWidth="1"/>
    <col min="5378" max="5378" width="29.125" style="1" customWidth="1"/>
    <col min="5379" max="5379" width="19.375" style="1" customWidth="1"/>
    <col min="5380" max="5380" width="9.25" style="1" bestFit="1" customWidth="1"/>
    <col min="5381" max="5381" width="7.375" style="1" bestFit="1" customWidth="1"/>
    <col min="5382" max="5382" width="17.375" style="1" customWidth="1"/>
    <col min="5383" max="5383" width="22.125" style="1" customWidth="1"/>
    <col min="5384" max="5384" width="10.375" style="1" customWidth="1"/>
    <col min="5385" max="5385" width="9" style="1" customWidth="1"/>
    <col min="5386" max="5632" width="9" style="1"/>
    <col min="5633" max="5633" width="17.625" style="1" customWidth="1"/>
    <col min="5634" max="5634" width="29.125" style="1" customWidth="1"/>
    <col min="5635" max="5635" width="19.375" style="1" customWidth="1"/>
    <col min="5636" max="5636" width="9.25" style="1" bestFit="1" customWidth="1"/>
    <col min="5637" max="5637" width="7.375" style="1" bestFit="1" customWidth="1"/>
    <col min="5638" max="5638" width="17.375" style="1" customWidth="1"/>
    <col min="5639" max="5639" width="22.125" style="1" customWidth="1"/>
    <col min="5640" max="5640" width="10.375" style="1" customWidth="1"/>
    <col min="5641" max="5641" width="9" style="1" customWidth="1"/>
    <col min="5642" max="5888" width="9" style="1"/>
    <col min="5889" max="5889" width="17.625" style="1" customWidth="1"/>
    <col min="5890" max="5890" width="29.125" style="1" customWidth="1"/>
    <col min="5891" max="5891" width="19.375" style="1" customWidth="1"/>
    <col min="5892" max="5892" width="9.25" style="1" bestFit="1" customWidth="1"/>
    <col min="5893" max="5893" width="7.375" style="1" bestFit="1" customWidth="1"/>
    <col min="5894" max="5894" width="17.375" style="1" customWidth="1"/>
    <col min="5895" max="5895" width="22.125" style="1" customWidth="1"/>
    <col min="5896" max="5896" width="10.375" style="1" customWidth="1"/>
    <col min="5897" max="5897" width="9" style="1" customWidth="1"/>
    <col min="5898" max="6144" width="9" style="1"/>
    <col min="6145" max="6145" width="17.625" style="1" customWidth="1"/>
    <col min="6146" max="6146" width="29.125" style="1" customWidth="1"/>
    <col min="6147" max="6147" width="19.375" style="1" customWidth="1"/>
    <col min="6148" max="6148" width="9.25" style="1" bestFit="1" customWidth="1"/>
    <col min="6149" max="6149" width="7.375" style="1" bestFit="1" customWidth="1"/>
    <col min="6150" max="6150" width="17.375" style="1" customWidth="1"/>
    <col min="6151" max="6151" width="22.125" style="1" customWidth="1"/>
    <col min="6152" max="6152" width="10.375" style="1" customWidth="1"/>
    <col min="6153" max="6153" width="9" style="1" customWidth="1"/>
    <col min="6154" max="6400" width="9" style="1"/>
    <col min="6401" max="6401" width="17.625" style="1" customWidth="1"/>
    <col min="6402" max="6402" width="29.125" style="1" customWidth="1"/>
    <col min="6403" max="6403" width="19.375" style="1" customWidth="1"/>
    <col min="6404" max="6404" width="9.25" style="1" bestFit="1" customWidth="1"/>
    <col min="6405" max="6405" width="7.375" style="1" bestFit="1" customWidth="1"/>
    <col min="6406" max="6406" width="17.375" style="1" customWidth="1"/>
    <col min="6407" max="6407" width="22.125" style="1" customWidth="1"/>
    <col min="6408" max="6408" width="10.375" style="1" customWidth="1"/>
    <col min="6409" max="6409" width="9" style="1" customWidth="1"/>
    <col min="6410" max="6656" width="9" style="1"/>
    <col min="6657" max="6657" width="17.625" style="1" customWidth="1"/>
    <col min="6658" max="6658" width="29.125" style="1" customWidth="1"/>
    <col min="6659" max="6659" width="19.375" style="1" customWidth="1"/>
    <col min="6660" max="6660" width="9.25" style="1" bestFit="1" customWidth="1"/>
    <col min="6661" max="6661" width="7.375" style="1" bestFit="1" customWidth="1"/>
    <col min="6662" max="6662" width="17.375" style="1" customWidth="1"/>
    <col min="6663" max="6663" width="22.125" style="1" customWidth="1"/>
    <col min="6664" max="6664" width="10.375" style="1" customWidth="1"/>
    <col min="6665" max="6665" width="9" style="1" customWidth="1"/>
    <col min="6666" max="6912" width="9" style="1"/>
    <col min="6913" max="6913" width="17.625" style="1" customWidth="1"/>
    <col min="6914" max="6914" width="29.125" style="1" customWidth="1"/>
    <col min="6915" max="6915" width="19.375" style="1" customWidth="1"/>
    <col min="6916" max="6916" width="9.25" style="1" bestFit="1" customWidth="1"/>
    <col min="6917" max="6917" width="7.375" style="1" bestFit="1" customWidth="1"/>
    <col min="6918" max="6918" width="17.375" style="1" customWidth="1"/>
    <col min="6919" max="6919" width="22.125" style="1" customWidth="1"/>
    <col min="6920" max="6920" width="10.375" style="1" customWidth="1"/>
    <col min="6921" max="6921" width="9" style="1" customWidth="1"/>
    <col min="6922" max="7168" width="9" style="1"/>
    <col min="7169" max="7169" width="17.625" style="1" customWidth="1"/>
    <col min="7170" max="7170" width="29.125" style="1" customWidth="1"/>
    <col min="7171" max="7171" width="19.375" style="1" customWidth="1"/>
    <col min="7172" max="7172" width="9.25" style="1" bestFit="1" customWidth="1"/>
    <col min="7173" max="7173" width="7.375" style="1" bestFit="1" customWidth="1"/>
    <col min="7174" max="7174" width="17.375" style="1" customWidth="1"/>
    <col min="7175" max="7175" width="22.125" style="1" customWidth="1"/>
    <col min="7176" max="7176" width="10.375" style="1" customWidth="1"/>
    <col min="7177" max="7177" width="9" style="1" customWidth="1"/>
    <col min="7178" max="7424" width="9" style="1"/>
    <col min="7425" max="7425" width="17.625" style="1" customWidth="1"/>
    <col min="7426" max="7426" width="29.125" style="1" customWidth="1"/>
    <col min="7427" max="7427" width="19.375" style="1" customWidth="1"/>
    <col min="7428" max="7428" width="9.25" style="1" bestFit="1" customWidth="1"/>
    <col min="7429" max="7429" width="7.375" style="1" bestFit="1" customWidth="1"/>
    <col min="7430" max="7430" width="17.375" style="1" customWidth="1"/>
    <col min="7431" max="7431" width="22.125" style="1" customWidth="1"/>
    <col min="7432" max="7432" width="10.375" style="1" customWidth="1"/>
    <col min="7433" max="7433" width="9" style="1" customWidth="1"/>
    <col min="7434" max="7680" width="9" style="1"/>
    <col min="7681" max="7681" width="17.625" style="1" customWidth="1"/>
    <col min="7682" max="7682" width="29.125" style="1" customWidth="1"/>
    <col min="7683" max="7683" width="19.375" style="1" customWidth="1"/>
    <col min="7684" max="7684" width="9.25" style="1" bestFit="1" customWidth="1"/>
    <col min="7685" max="7685" width="7.375" style="1" bestFit="1" customWidth="1"/>
    <col min="7686" max="7686" width="17.375" style="1" customWidth="1"/>
    <col min="7687" max="7687" width="22.125" style="1" customWidth="1"/>
    <col min="7688" max="7688" width="10.375" style="1" customWidth="1"/>
    <col min="7689" max="7689" width="9" style="1" customWidth="1"/>
    <col min="7690" max="7936" width="9" style="1"/>
    <col min="7937" max="7937" width="17.625" style="1" customWidth="1"/>
    <col min="7938" max="7938" width="29.125" style="1" customWidth="1"/>
    <col min="7939" max="7939" width="19.375" style="1" customWidth="1"/>
    <col min="7940" max="7940" width="9.25" style="1" bestFit="1" customWidth="1"/>
    <col min="7941" max="7941" width="7.375" style="1" bestFit="1" customWidth="1"/>
    <col min="7942" max="7942" width="17.375" style="1" customWidth="1"/>
    <col min="7943" max="7943" width="22.125" style="1" customWidth="1"/>
    <col min="7944" max="7944" width="10.375" style="1" customWidth="1"/>
    <col min="7945" max="7945" width="9" style="1" customWidth="1"/>
    <col min="7946" max="8192" width="9" style="1"/>
    <col min="8193" max="8193" width="17.625" style="1" customWidth="1"/>
    <col min="8194" max="8194" width="29.125" style="1" customWidth="1"/>
    <col min="8195" max="8195" width="19.375" style="1" customWidth="1"/>
    <col min="8196" max="8196" width="9.25" style="1" bestFit="1" customWidth="1"/>
    <col min="8197" max="8197" width="7.375" style="1" bestFit="1" customWidth="1"/>
    <col min="8198" max="8198" width="17.375" style="1" customWidth="1"/>
    <col min="8199" max="8199" width="22.125" style="1" customWidth="1"/>
    <col min="8200" max="8200" width="10.375" style="1" customWidth="1"/>
    <col min="8201" max="8201" width="9" style="1" customWidth="1"/>
    <col min="8202" max="8448" width="9" style="1"/>
    <col min="8449" max="8449" width="17.625" style="1" customWidth="1"/>
    <col min="8450" max="8450" width="29.125" style="1" customWidth="1"/>
    <col min="8451" max="8451" width="19.375" style="1" customWidth="1"/>
    <col min="8452" max="8452" width="9.25" style="1" bestFit="1" customWidth="1"/>
    <col min="8453" max="8453" width="7.375" style="1" bestFit="1" customWidth="1"/>
    <col min="8454" max="8454" width="17.375" style="1" customWidth="1"/>
    <col min="8455" max="8455" width="22.125" style="1" customWidth="1"/>
    <col min="8456" max="8456" width="10.375" style="1" customWidth="1"/>
    <col min="8457" max="8457" width="9" style="1" customWidth="1"/>
    <col min="8458" max="8704" width="9" style="1"/>
    <col min="8705" max="8705" width="17.625" style="1" customWidth="1"/>
    <col min="8706" max="8706" width="29.125" style="1" customWidth="1"/>
    <col min="8707" max="8707" width="19.375" style="1" customWidth="1"/>
    <col min="8708" max="8708" width="9.25" style="1" bestFit="1" customWidth="1"/>
    <col min="8709" max="8709" width="7.375" style="1" bestFit="1" customWidth="1"/>
    <col min="8710" max="8710" width="17.375" style="1" customWidth="1"/>
    <col min="8711" max="8711" width="22.125" style="1" customWidth="1"/>
    <col min="8712" max="8712" width="10.375" style="1" customWidth="1"/>
    <col min="8713" max="8713" width="9" style="1" customWidth="1"/>
    <col min="8714" max="8960" width="9" style="1"/>
    <col min="8961" max="8961" width="17.625" style="1" customWidth="1"/>
    <col min="8962" max="8962" width="29.125" style="1" customWidth="1"/>
    <col min="8963" max="8963" width="19.375" style="1" customWidth="1"/>
    <col min="8964" max="8964" width="9.25" style="1" bestFit="1" customWidth="1"/>
    <col min="8965" max="8965" width="7.375" style="1" bestFit="1" customWidth="1"/>
    <col min="8966" max="8966" width="17.375" style="1" customWidth="1"/>
    <col min="8967" max="8967" width="22.125" style="1" customWidth="1"/>
    <col min="8968" max="8968" width="10.375" style="1" customWidth="1"/>
    <col min="8969" max="8969" width="9" style="1" customWidth="1"/>
    <col min="8970" max="9216" width="9" style="1"/>
    <col min="9217" max="9217" width="17.625" style="1" customWidth="1"/>
    <col min="9218" max="9218" width="29.125" style="1" customWidth="1"/>
    <col min="9219" max="9219" width="19.375" style="1" customWidth="1"/>
    <col min="9220" max="9220" width="9.25" style="1" bestFit="1" customWidth="1"/>
    <col min="9221" max="9221" width="7.375" style="1" bestFit="1" customWidth="1"/>
    <col min="9222" max="9222" width="17.375" style="1" customWidth="1"/>
    <col min="9223" max="9223" width="22.125" style="1" customWidth="1"/>
    <col min="9224" max="9224" width="10.375" style="1" customWidth="1"/>
    <col min="9225" max="9225" width="9" style="1" customWidth="1"/>
    <col min="9226" max="9472" width="9" style="1"/>
    <col min="9473" max="9473" width="17.625" style="1" customWidth="1"/>
    <col min="9474" max="9474" width="29.125" style="1" customWidth="1"/>
    <col min="9475" max="9475" width="19.375" style="1" customWidth="1"/>
    <col min="9476" max="9476" width="9.25" style="1" bestFit="1" customWidth="1"/>
    <col min="9477" max="9477" width="7.375" style="1" bestFit="1" customWidth="1"/>
    <col min="9478" max="9478" width="17.375" style="1" customWidth="1"/>
    <col min="9479" max="9479" width="22.125" style="1" customWidth="1"/>
    <col min="9480" max="9480" width="10.375" style="1" customWidth="1"/>
    <col min="9481" max="9481" width="9" style="1" customWidth="1"/>
    <col min="9482" max="9728" width="9" style="1"/>
    <col min="9729" max="9729" width="17.625" style="1" customWidth="1"/>
    <col min="9730" max="9730" width="29.125" style="1" customWidth="1"/>
    <col min="9731" max="9731" width="19.375" style="1" customWidth="1"/>
    <col min="9732" max="9732" width="9.25" style="1" bestFit="1" customWidth="1"/>
    <col min="9733" max="9733" width="7.375" style="1" bestFit="1" customWidth="1"/>
    <col min="9734" max="9734" width="17.375" style="1" customWidth="1"/>
    <col min="9735" max="9735" width="22.125" style="1" customWidth="1"/>
    <col min="9736" max="9736" width="10.375" style="1" customWidth="1"/>
    <col min="9737" max="9737" width="9" style="1" customWidth="1"/>
    <col min="9738" max="9984" width="9" style="1"/>
    <col min="9985" max="9985" width="17.625" style="1" customWidth="1"/>
    <col min="9986" max="9986" width="29.125" style="1" customWidth="1"/>
    <col min="9987" max="9987" width="19.375" style="1" customWidth="1"/>
    <col min="9988" max="9988" width="9.25" style="1" bestFit="1" customWidth="1"/>
    <col min="9989" max="9989" width="7.375" style="1" bestFit="1" customWidth="1"/>
    <col min="9990" max="9990" width="17.375" style="1" customWidth="1"/>
    <col min="9991" max="9991" width="22.125" style="1" customWidth="1"/>
    <col min="9992" max="9992" width="10.375" style="1" customWidth="1"/>
    <col min="9993" max="9993" width="9" style="1" customWidth="1"/>
    <col min="9994" max="10240" width="9" style="1"/>
    <col min="10241" max="10241" width="17.625" style="1" customWidth="1"/>
    <col min="10242" max="10242" width="29.125" style="1" customWidth="1"/>
    <col min="10243" max="10243" width="19.375" style="1" customWidth="1"/>
    <col min="10244" max="10244" width="9.25" style="1" bestFit="1" customWidth="1"/>
    <col min="10245" max="10245" width="7.375" style="1" bestFit="1" customWidth="1"/>
    <col min="10246" max="10246" width="17.375" style="1" customWidth="1"/>
    <col min="10247" max="10247" width="22.125" style="1" customWidth="1"/>
    <col min="10248" max="10248" width="10.375" style="1" customWidth="1"/>
    <col min="10249" max="10249" width="9" style="1" customWidth="1"/>
    <col min="10250" max="10496" width="9" style="1"/>
    <col min="10497" max="10497" width="17.625" style="1" customWidth="1"/>
    <col min="10498" max="10498" width="29.125" style="1" customWidth="1"/>
    <col min="10499" max="10499" width="19.375" style="1" customWidth="1"/>
    <col min="10500" max="10500" width="9.25" style="1" bestFit="1" customWidth="1"/>
    <col min="10501" max="10501" width="7.375" style="1" bestFit="1" customWidth="1"/>
    <col min="10502" max="10502" width="17.375" style="1" customWidth="1"/>
    <col min="10503" max="10503" width="22.125" style="1" customWidth="1"/>
    <col min="10504" max="10504" width="10.375" style="1" customWidth="1"/>
    <col min="10505" max="10505" width="9" style="1" customWidth="1"/>
    <col min="10506" max="10752" width="9" style="1"/>
    <col min="10753" max="10753" width="17.625" style="1" customWidth="1"/>
    <col min="10754" max="10754" width="29.125" style="1" customWidth="1"/>
    <col min="10755" max="10755" width="19.375" style="1" customWidth="1"/>
    <col min="10756" max="10756" width="9.25" style="1" bestFit="1" customWidth="1"/>
    <col min="10757" max="10757" width="7.375" style="1" bestFit="1" customWidth="1"/>
    <col min="10758" max="10758" width="17.375" style="1" customWidth="1"/>
    <col min="10759" max="10759" width="22.125" style="1" customWidth="1"/>
    <col min="10760" max="10760" width="10.375" style="1" customWidth="1"/>
    <col min="10761" max="10761" width="9" style="1" customWidth="1"/>
    <col min="10762" max="11008" width="9" style="1"/>
    <col min="11009" max="11009" width="17.625" style="1" customWidth="1"/>
    <col min="11010" max="11010" width="29.125" style="1" customWidth="1"/>
    <col min="11011" max="11011" width="19.375" style="1" customWidth="1"/>
    <col min="11012" max="11012" width="9.25" style="1" bestFit="1" customWidth="1"/>
    <col min="11013" max="11013" width="7.375" style="1" bestFit="1" customWidth="1"/>
    <col min="11014" max="11014" width="17.375" style="1" customWidth="1"/>
    <col min="11015" max="11015" width="22.125" style="1" customWidth="1"/>
    <col min="11016" max="11016" width="10.375" style="1" customWidth="1"/>
    <col min="11017" max="11017" width="9" style="1" customWidth="1"/>
    <col min="11018" max="11264" width="9" style="1"/>
    <col min="11265" max="11265" width="17.625" style="1" customWidth="1"/>
    <col min="11266" max="11266" width="29.125" style="1" customWidth="1"/>
    <col min="11267" max="11267" width="19.375" style="1" customWidth="1"/>
    <col min="11268" max="11268" width="9.25" style="1" bestFit="1" customWidth="1"/>
    <col min="11269" max="11269" width="7.375" style="1" bestFit="1" customWidth="1"/>
    <col min="11270" max="11270" width="17.375" style="1" customWidth="1"/>
    <col min="11271" max="11271" width="22.125" style="1" customWidth="1"/>
    <col min="11272" max="11272" width="10.375" style="1" customWidth="1"/>
    <col min="11273" max="11273" width="9" style="1" customWidth="1"/>
    <col min="11274" max="11520" width="9" style="1"/>
    <col min="11521" max="11521" width="17.625" style="1" customWidth="1"/>
    <col min="11522" max="11522" width="29.125" style="1" customWidth="1"/>
    <col min="11523" max="11523" width="19.375" style="1" customWidth="1"/>
    <col min="11524" max="11524" width="9.25" style="1" bestFit="1" customWidth="1"/>
    <col min="11525" max="11525" width="7.375" style="1" bestFit="1" customWidth="1"/>
    <col min="11526" max="11526" width="17.375" style="1" customWidth="1"/>
    <col min="11527" max="11527" width="22.125" style="1" customWidth="1"/>
    <col min="11528" max="11528" width="10.375" style="1" customWidth="1"/>
    <col min="11529" max="11529" width="9" style="1" customWidth="1"/>
    <col min="11530" max="11776" width="9" style="1"/>
    <col min="11777" max="11777" width="17.625" style="1" customWidth="1"/>
    <col min="11778" max="11778" width="29.125" style="1" customWidth="1"/>
    <col min="11779" max="11779" width="19.375" style="1" customWidth="1"/>
    <col min="11780" max="11780" width="9.25" style="1" bestFit="1" customWidth="1"/>
    <col min="11781" max="11781" width="7.375" style="1" bestFit="1" customWidth="1"/>
    <col min="11782" max="11782" width="17.375" style="1" customWidth="1"/>
    <col min="11783" max="11783" width="22.125" style="1" customWidth="1"/>
    <col min="11784" max="11784" width="10.375" style="1" customWidth="1"/>
    <col min="11785" max="11785" width="9" style="1" customWidth="1"/>
    <col min="11786" max="12032" width="9" style="1"/>
    <col min="12033" max="12033" width="17.625" style="1" customWidth="1"/>
    <col min="12034" max="12034" width="29.125" style="1" customWidth="1"/>
    <col min="12035" max="12035" width="19.375" style="1" customWidth="1"/>
    <col min="12036" max="12036" width="9.25" style="1" bestFit="1" customWidth="1"/>
    <col min="12037" max="12037" width="7.375" style="1" bestFit="1" customWidth="1"/>
    <col min="12038" max="12038" width="17.375" style="1" customWidth="1"/>
    <col min="12039" max="12039" width="22.125" style="1" customWidth="1"/>
    <col min="12040" max="12040" width="10.375" style="1" customWidth="1"/>
    <col min="12041" max="12041" width="9" style="1" customWidth="1"/>
    <col min="12042" max="12288" width="9" style="1"/>
    <col min="12289" max="12289" width="17.625" style="1" customWidth="1"/>
    <col min="12290" max="12290" width="29.125" style="1" customWidth="1"/>
    <col min="12291" max="12291" width="19.375" style="1" customWidth="1"/>
    <col min="12292" max="12292" width="9.25" style="1" bestFit="1" customWidth="1"/>
    <col min="12293" max="12293" width="7.375" style="1" bestFit="1" customWidth="1"/>
    <col min="12294" max="12294" width="17.375" style="1" customWidth="1"/>
    <col min="12295" max="12295" width="22.125" style="1" customWidth="1"/>
    <col min="12296" max="12296" width="10.375" style="1" customWidth="1"/>
    <col min="12297" max="12297" width="9" style="1" customWidth="1"/>
    <col min="12298" max="12544" width="9" style="1"/>
    <col min="12545" max="12545" width="17.625" style="1" customWidth="1"/>
    <col min="12546" max="12546" width="29.125" style="1" customWidth="1"/>
    <col min="12547" max="12547" width="19.375" style="1" customWidth="1"/>
    <col min="12548" max="12548" width="9.25" style="1" bestFit="1" customWidth="1"/>
    <col min="12549" max="12549" width="7.375" style="1" bestFit="1" customWidth="1"/>
    <col min="12550" max="12550" width="17.375" style="1" customWidth="1"/>
    <col min="12551" max="12551" width="22.125" style="1" customWidth="1"/>
    <col min="12552" max="12552" width="10.375" style="1" customWidth="1"/>
    <col min="12553" max="12553" width="9" style="1" customWidth="1"/>
    <col min="12554" max="12800" width="9" style="1"/>
    <col min="12801" max="12801" width="17.625" style="1" customWidth="1"/>
    <col min="12802" max="12802" width="29.125" style="1" customWidth="1"/>
    <col min="12803" max="12803" width="19.375" style="1" customWidth="1"/>
    <col min="12804" max="12804" width="9.25" style="1" bestFit="1" customWidth="1"/>
    <col min="12805" max="12805" width="7.375" style="1" bestFit="1" customWidth="1"/>
    <col min="12806" max="12806" width="17.375" style="1" customWidth="1"/>
    <col min="12807" max="12807" width="22.125" style="1" customWidth="1"/>
    <col min="12808" max="12808" width="10.375" style="1" customWidth="1"/>
    <col min="12809" max="12809" width="9" style="1" customWidth="1"/>
    <col min="12810" max="13056" width="9" style="1"/>
    <col min="13057" max="13057" width="17.625" style="1" customWidth="1"/>
    <col min="13058" max="13058" width="29.125" style="1" customWidth="1"/>
    <col min="13059" max="13059" width="19.375" style="1" customWidth="1"/>
    <col min="13060" max="13060" width="9.25" style="1" bestFit="1" customWidth="1"/>
    <col min="13061" max="13061" width="7.375" style="1" bestFit="1" customWidth="1"/>
    <col min="13062" max="13062" width="17.375" style="1" customWidth="1"/>
    <col min="13063" max="13063" width="22.125" style="1" customWidth="1"/>
    <col min="13064" max="13064" width="10.375" style="1" customWidth="1"/>
    <col min="13065" max="13065" width="9" style="1" customWidth="1"/>
    <col min="13066" max="13312" width="9" style="1"/>
    <col min="13313" max="13313" width="17.625" style="1" customWidth="1"/>
    <col min="13314" max="13314" width="29.125" style="1" customWidth="1"/>
    <col min="13315" max="13315" width="19.375" style="1" customWidth="1"/>
    <col min="13316" max="13316" width="9.25" style="1" bestFit="1" customWidth="1"/>
    <col min="13317" max="13317" width="7.375" style="1" bestFit="1" customWidth="1"/>
    <col min="13318" max="13318" width="17.375" style="1" customWidth="1"/>
    <col min="13319" max="13319" width="22.125" style="1" customWidth="1"/>
    <col min="13320" max="13320" width="10.375" style="1" customWidth="1"/>
    <col min="13321" max="13321" width="9" style="1" customWidth="1"/>
    <col min="13322" max="13568" width="9" style="1"/>
    <col min="13569" max="13569" width="17.625" style="1" customWidth="1"/>
    <col min="13570" max="13570" width="29.125" style="1" customWidth="1"/>
    <col min="13571" max="13571" width="19.375" style="1" customWidth="1"/>
    <col min="13572" max="13572" width="9.25" style="1" bestFit="1" customWidth="1"/>
    <col min="13573" max="13573" width="7.375" style="1" bestFit="1" customWidth="1"/>
    <col min="13574" max="13574" width="17.375" style="1" customWidth="1"/>
    <col min="13575" max="13575" width="22.125" style="1" customWidth="1"/>
    <col min="13576" max="13576" width="10.375" style="1" customWidth="1"/>
    <col min="13577" max="13577" width="9" style="1" customWidth="1"/>
    <col min="13578" max="13824" width="9" style="1"/>
    <col min="13825" max="13825" width="17.625" style="1" customWidth="1"/>
    <col min="13826" max="13826" width="29.125" style="1" customWidth="1"/>
    <col min="13827" max="13827" width="19.375" style="1" customWidth="1"/>
    <col min="13828" max="13828" width="9.25" style="1" bestFit="1" customWidth="1"/>
    <col min="13829" max="13829" width="7.375" style="1" bestFit="1" customWidth="1"/>
    <col min="13830" max="13830" width="17.375" style="1" customWidth="1"/>
    <col min="13831" max="13831" width="22.125" style="1" customWidth="1"/>
    <col min="13832" max="13832" width="10.375" style="1" customWidth="1"/>
    <col min="13833" max="13833" width="9" style="1" customWidth="1"/>
    <col min="13834" max="14080" width="9" style="1"/>
    <col min="14081" max="14081" width="17.625" style="1" customWidth="1"/>
    <col min="14082" max="14082" width="29.125" style="1" customWidth="1"/>
    <col min="14083" max="14083" width="19.375" style="1" customWidth="1"/>
    <col min="14084" max="14084" width="9.25" style="1" bestFit="1" customWidth="1"/>
    <col min="14085" max="14085" width="7.375" style="1" bestFit="1" customWidth="1"/>
    <col min="14086" max="14086" width="17.375" style="1" customWidth="1"/>
    <col min="14087" max="14087" width="22.125" style="1" customWidth="1"/>
    <col min="14088" max="14088" width="10.375" style="1" customWidth="1"/>
    <col min="14089" max="14089" width="9" style="1" customWidth="1"/>
    <col min="14090" max="14336" width="9" style="1"/>
    <col min="14337" max="14337" width="17.625" style="1" customWidth="1"/>
    <col min="14338" max="14338" width="29.125" style="1" customWidth="1"/>
    <col min="14339" max="14339" width="19.375" style="1" customWidth="1"/>
    <col min="14340" max="14340" width="9.25" style="1" bestFit="1" customWidth="1"/>
    <col min="14341" max="14341" width="7.375" style="1" bestFit="1" customWidth="1"/>
    <col min="14342" max="14342" width="17.375" style="1" customWidth="1"/>
    <col min="14343" max="14343" width="22.125" style="1" customWidth="1"/>
    <col min="14344" max="14344" width="10.375" style="1" customWidth="1"/>
    <col min="14345" max="14345" width="9" style="1" customWidth="1"/>
    <col min="14346" max="14592" width="9" style="1"/>
    <col min="14593" max="14593" width="17.625" style="1" customWidth="1"/>
    <col min="14594" max="14594" width="29.125" style="1" customWidth="1"/>
    <col min="14595" max="14595" width="19.375" style="1" customWidth="1"/>
    <col min="14596" max="14596" width="9.25" style="1" bestFit="1" customWidth="1"/>
    <col min="14597" max="14597" width="7.375" style="1" bestFit="1" customWidth="1"/>
    <col min="14598" max="14598" width="17.375" style="1" customWidth="1"/>
    <col min="14599" max="14599" width="22.125" style="1" customWidth="1"/>
    <col min="14600" max="14600" width="10.375" style="1" customWidth="1"/>
    <col min="14601" max="14601" width="9" style="1" customWidth="1"/>
    <col min="14602" max="14848" width="9" style="1"/>
    <col min="14849" max="14849" width="17.625" style="1" customWidth="1"/>
    <col min="14850" max="14850" width="29.125" style="1" customWidth="1"/>
    <col min="14851" max="14851" width="19.375" style="1" customWidth="1"/>
    <col min="14852" max="14852" width="9.25" style="1" bestFit="1" customWidth="1"/>
    <col min="14853" max="14853" width="7.375" style="1" bestFit="1" customWidth="1"/>
    <col min="14854" max="14854" width="17.375" style="1" customWidth="1"/>
    <col min="14855" max="14855" width="22.125" style="1" customWidth="1"/>
    <col min="14856" max="14856" width="10.375" style="1" customWidth="1"/>
    <col min="14857" max="14857" width="9" style="1" customWidth="1"/>
    <col min="14858" max="15104" width="9" style="1"/>
    <col min="15105" max="15105" width="17.625" style="1" customWidth="1"/>
    <col min="15106" max="15106" width="29.125" style="1" customWidth="1"/>
    <col min="15107" max="15107" width="19.375" style="1" customWidth="1"/>
    <col min="15108" max="15108" width="9.25" style="1" bestFit="1" customWidth="1"/>
    <col min="15109" max="15109" width="7.375" style="1" bestFit="1" customWidth="1"/>
    <col min="15110" max="15110" width="17.375" style="1" customWidth="1"/>
    <col min="15111" max="15111" width="22.125" style="1" customWidth="1"/>
    <col min="15112" max="15112" width="10.375" style="1" customWidth="1"/>
    <col min="15113" max="15113" width="9" style="1" customWidth="1"/>
    <col min="15114" max="15360" width="9" style="1"/>
    <col min="15361" max="15361" width="17.625" style="1" customWidth="1"/>
    <col min="15362" max="15362" width="29.125" style="1" customWidth="1"/>
    <col min="15363" max="15363" width="19.375" style="1" customWidth="1"/>
    <col min="15364" max="15364" width="9.25" style="1" bestFit="1" customWidth="1"/>
    <col min="15365" max="15365" width="7.375" style="1" bestFit="1" customWidth="1"/>
    <col min="15366" max="15366" width="17.375" style="1" customWidth="1"/>
    <col min="15367" max="15367" width="22.125" style="1" customWidth="1"/>
    <col min="15368" max="15368" width="10.375" style="1" customWidth="1"/>
    <col min="15369" max="15369" width="9" style="1" customWidth="1"/>
    <col min="15370" max="15616" width="9" style="1"/>
    <col min="15617" max="15617" width="17.625" style="1" customWidth="1"/>
    <col min="15618" max="15618" width="29.125" style="1" customWidth="1"/>
    <col min="15619" max="15619" width="19.375" style="1" customWidth="1"/>
    <col min="15620" max="15620" width="9.25" style="1" bestFit="1" customWidth="1"/>
    <col min="15621" max="15621" width="7.375" style="1" bestFit="1" customWidth="1"/>
    <col min="15622" max="15622" width="17.375" style="1" customWidth="1"/>
    <col min="15623" max="15623" width="22.125" style="1" customWidth="1"/>
    <col min="15624" max="15624" width="10.375" style="1" customWidth="1"/>
    <col min="15625" max="15625" width="9" style="1" customWidth="1"/>
    <col min="15626" max="15872" width="9" style="1"/>
    <col min="15873" max="15873" width="17.625" style="1" customWidth="1"/>
    <col min="15874" max="15874" width="29.125" style="1" customWidth="1"/>
    <col min="15875" max="15875" width="19.375" style="1" customWidth="1"/>
    <col min="15876" max="15876" width="9.25" style="1" bestFit="1" customWidth="1"/>
    <col min="15877" max="15877" width="7.375" style="1" bestFit="1" customWidth="1"/>
    <col min="15878" max="15878" width="17.375" style="1" customWidth="1"/>
    <col min="15879" max="15879" width="22.125" style="1" customWidth="1"/>
    <col min="15880" max="15880" width="10.375" style="1" customWidth="1"/>
    <col min="15881" max="15881" width="9" style="1" customWidth="1"/>
    <col min="15882" max="16128" width="9" style="1"/>
    <col min="16129" max="16129" width="17.625" style="1" customWidth="1"/>
    <col min="16130" max="16130" width="29.125" style="1" customWidth="1"/>
    <col min="16131" max="16131" width="19.375" style="1" customWidth="1"/>
    <col min="16132" max="16132" width="9.25" style="1" bestFit="1" customWidth="1"/>
    <col min="16133" max="16133" width="7.375" style="1" bestFit="1" customWidth="1"/>
    <col min="16134" max="16134" width="17.375" style="1" customWidth="1"/>
    <col min="16135" max="16135" width="22.125" style="1" customWidth="1"/>
    <col min="16136" max="16136" width="10.375" style="1" customWidth="1"/>
    <col min="16137" max="16137" width="9" style="1" customWidth="1"/>
    <col min="16138" max="16384" width="9" style="1"/>
  </cols>
  <sheetData>
    <row r="1" spans="1:8" x14ac:dyDescent="0.2">
      <c r="A1" s="1" t="s">
        <v>102</v>
      </c>
      <c r="B1" s="1" t="s">
        <v>204</v>
      </c>
    </row>
    <row r="2" spans="1:8" x14ac:dyDescent="0.2">
      <c r="A2" s="1" t="s">
        <v>104</v>
      </c>
      <c r="B2" s="4">
        <v>42945</v>
      </c>
    </row>
    <row r="3" spans="1:8" x14ac:dyDescent="0.2">
      <c r="A3" s="1" t="s">
        <v>230</v>
      </c>
      <c r="B3" s="5" t="s">
        <v>231</v>
      </c>
    </row>
    <row r="4" spans="1:8" x14ac:dyDescent="0.2">
      <c r="A4" s="81"/>
      <c r="B4" s="82"/>
      <c r="C4" s="82"/>
      <c r="D4" s="82"/>
      <c r="E4" s="82"/>
      <c r="F4" s="82"/>
      <c r="G4" s="83"/>
    </row>
    <row r="5" spans="1:8" ht="51.75" x14ac:dyDescent="0.2">
      <c r="A5" s="6" t="s">
        <v>106</v>
      </c>
      <c r="B5" s="6" t="s">
        <v>5</v>
      </c>
      <c r="C5" s="7" t="s">
        <v>6</v>
      </c>
      <c r="D5" s="8" t="s">
        <v>7</v>
      </c>
      <c r="E5" s="8" t="s">
        <v>8</v>
      </c>
      <c r="F5" s="7" t="s">
        <v>9</v>
      </c>
      <c r="G5" s="6" t="s">
        <v>10</v>
      </c>
    </row>
    <row r="6" spans="1:8" x14ac:dyDescent="0.2">
      <c r="A6" s="9" t="s">
        <v>107</v>
      </c>
      <c r="B6" s="10"/>
      <c r="C6" s="11"/>
      <c r="D6" s="9"/>
      <c r="E6" s="9"/>
      <c r="F6" s="11">
        <f>C6*D6*E6</f>
        <v>0</v>
      </c>
      <c r="G6" s="12"/>
    </row>
    <row r="7" spans="1:8" x14ac:dyDescent="0.2">
      <c r="A7" s="9" t="s">
        <v>108</v>
      </c>
      <c r="B7" s="10"/>
      <c r="C7" s="13"/>
      <c r="D7" s="9"/>
      <c r="E7" s="9"/>
      <c r="F7" s="11">
        <f>C7*D7*E7</f>
        <v>0</v>
      </c>
      <c r="G7" s="12"/>
    </row>
    <row r="8" spans="1:8" x14ac:dyDescent="0.2">
      <c r="A8" s="79" t="s">
        <v>77</v>
      </c>
      <c r="B8" s="80"/>
      <c r="C8" s="14"/>
      <c r="D8" s="15"/>
      <c r="E8" s="15"/>
      <c r="F8" s="14">
        <f>SUM(F6:F7)</f>
        <v>0</v>
      </c>
      <c r="G8" s="16"/>
    </row>
    <row r="9" spans="1:8" s="17" customFormat="1" x14ac:dyDescent="0.2">
      <c r="A9" s="84"/>
      <c r="B9" s="84"/>
      <c r="C9" s="84"/>
      <c r="D9" s="84"/>
      <c r="E9" s="84"/>
      <c r="F9" s="84"/>
      <c r="G9" s="84"/>
    </row>
    <row r="10" spans="1:8" ht="51.75" x14ac:dyDescent="0.2">
      <c r="A10" s="6" t="s">
        <v>109</v>
      </c>
      <c r="B10" s="6" t="s">
        <v>110</v>
      </c>
      <c r="C10" s="7" t="s">
        <v>6</v>
      </c>
      <c r="D10" s="8" t="s">
        <v>7</v>
      </c>
      <c r="E10" s="8" t="s">
        <v>8</v>
      </c>
      <c r="F10" s="7" t="s">
        <v>9</v>
      </c>
      <c r="G10" s="6" t="s">
        <v>10</v>
      </c>
    </row>
    <row r="11" spans="1:8" x14ac:dyDescent="0.2">
      <c r="A11" s="18">
        <v>1</v>
      </c>
      <c r="B11" s="10"/>
      <c r="C11" s="19"/>
      <c r="D11" s="9"/>
      <c r="E11" s="9"/>
      <c r="F11" s="20"/>
      <c r="G11" s="10"/>
    </row>
    <row r="12" spans="1:8" x14ac:dyDescent="0.2">
      <c r="A12" s="18">
        <v>2</v>
      </c>
      <c r="B12" s="10"/>
      <c r="C12" s="19"/>
      <c r="D12" s="9"/>
      <c r="E12" s="9"/>
      <c r="F12" s="20"/>
      <c r="G12" s="10"/>
    </row>
    <row r="13" spans="1:8" x14ac:dyDescent="0.2">
      <c r="A13" s="79" t="s">
        <v>82</v>
      </c>
      <c r="B13" s="80"/>
      <c r="C13" s="14"/>
      <c r="D13" s="15"/>
      <c r="E13" s="15"/>
      <c r="F13" s="14">
        <f>SUM(F11:F12)</f>
        <v>0</v>
      </c>
      <c r="G13" s="16"/>
    </row>
    <row r="14" spans="1:8" x14ac:dyDescent="0.2">
      <c r="A14" s="85" t="s">
        <v>111</v>
      </c>
      <c r="B14" s="85"/>
      <c r="C14" s="85"/>
      <c r="D14" s="85"/>
      <c r="E14" s="85"/>
      <c r="F14" s="85"/>
      <c r="G14" s="85"/>
      <c r="H14" s="21"/>
    </row>
    <row r="15" spans="1:8" x14ac:dyDescent="0.2">
      <c r="A15" s="85"/>
      <c r="B15" s="85"/>
      <c r="C15" s="85"/>
      <c r="D15" s="85"/>
      <c r="E15" s="85"/>
      <c r="F15" s="85"/>
      <c r="G15" s="85"/>
      <c r="H15" s="21"/>
    </row>
    <row r="16" spans="1:8" ht="51.75" x14ac:dyDescent="0.2">
      <c r="A16" s="6" t="s">
        <v>112</v>
      </c>
      <c r="B16" s="6" t="s">
        <v>5</v>
      </c>
      <c r="C16" s="7" t="s">
        <v>6</v>
      </c>
      <c r="D16" s="8" t="s">
        <v>7</v>
      </c>
      <c r="E16" s="8" t="s">
        <v>8</v>
      </c>
      <c r="F16" s="7" t="s">
        <v>9</v>
      </c>
      <c r="G16" s="6" t="s">
        <v>10</v>
      </c>
    </row>
    <row r="17" spans="1:7" x14ac:dyDescent="0.2">
      <c r="A17" s="22">
        <v>1</v>
      </c>
      <c r="B17" s="23"/>
      <c r="C17" s="24"/>
      <c r="D17" s="25"/>
      <c r="E17" s="25"/>
      <c r="F17" s="24"/>
      <c r="G17" s="10"/>
    </row>
    <row r="18" spans="1:7" x14ac:dyDescent="0.2">
      <c r="A18" s="22">
        <v>2</v>
      </c>
      <c r="B18" s="23"/>
      <c r="C18" s="24"/>
      <c r="D18" s="25"/>
      <c r="E18" s="25"/>
      <c r="F18" s="24"/>
      <c r="G18" s="10"/>
    </row>
    <row r="19" spans="1:7" x14ac:dyDescent="0.2">
      <c r="A19" s="79" t="s">
        <v>112</v>
      </c>
      <c r="B19" s="80"/>
      <c r="C19" s="14"/>
      <c r="D19" s="15"/>
      <c r="E19" s="15"/>
      <c r="F19" s="14">
        <f>SUM(F17:F18)</f>
        <v>0</v>
      </c>
      <c r="G19" s="16"/>
    </row>
    <row r="20" spans="1:7" x14ac:dyDescent="0.2">
      <c r="A20" s="41"/>
      <c r="B20" s="41"/>
      <c r="C20" s="26"/>
      <c r="D20" s="27"/>
      <c r="E20" s="27"/>
      <c r="F20" s="26"/>
      <c r="G20" s="41"/>
    </row>
    <row r="21" spans="1:7" ht="51.75" x14ac:dyDescent="0.2">
      <c r="A21" s="6" t="s">
        <v>114</v>
      </c>
      <c r="B21" s="6" t="s">
        <v>5</v>
      </c>
      <c r="C21" s="7" t="s">
        <v>6</v>
      </c>
      <c r="D21" s="8" t="s">
        <v>7</v>
      </c>
      <c r="E21" s="8" t="s">
        <v>8</v>
      </c>
      <c r="F21" s="7" t="s">
        <v>9</v>
      </c>
      <c r="G21" s="6" t="s">
        <v>10</v>
      </c>
    </row>
    <row r="22" spans="1:7" x14ac:dyDescent="0.2">
      <c r="A22" s="28">
        <v>1</v>
      </c>
      <c r="B22" s="29" t="s">
        <v>205</v>
      </c>
      <c r="C22" s="30">
        <v>1000</v>
      </c>
      <c r="D22" s="31">
        <v>1</v>
      </c>
      <c r="E22" s="31">
        <v>2</v>
      </c>
      <c r="F22" s="30">
        <f t="shared" ref="F22:F27" si="0">C22*D22*E22</f>
        <v>2000</v>
      </c>
      <c r="G22" s="10"/>
    </row>
    <row r="23" spans="1:7" x14ac:dyDescent="0.2">
      <c r="A23" s="28">
        <v>2</v>
      </c>
      <c r="B23" s="29" t="s">
        <v>205</v>
      </c>
      <c r="C23" s="30">
        <v>500</v>
      </c>
      <c r="D23" s="31">
        <v>1</v>
      </c>
      <c r="E23" s="31">
        <v>6</v>
      </c>
      <c r="F23" s="30">
        <f t="shared" si="0"/>
        <v>3000</v>
      </c>
      <c r="G23" s="10"/>
    </row>
    <row r="24" spans="1:7" x14ac:dyDescent="0.2">
      <c r="A24" s="28">
        <v>3</v>
      </c>
      <c r="B24" s="29" t="s">
        <v>207</v>
      </c>
      <c r="C24" s="30">
        <v>180</v>
      </c>
      <c r="D24" s="31">
        <v>1</v>
      </c>
      <c r="E24" s="31">
        <v>6</v>
      </c>
      <c r="F24" s="30">
        <f t="shared" si="0"/>
        <v>1080</v>
      </c>
      <c r="G24" s="10"/>
    </row>
    <row r="25" spans="1:7" x14ac:dyDescent="0.2">
      <c r="A25" s="28">
        <v>4</v>
      </c>
      <c r="B25" s="29" t="s">
        <v>208</v>
      </c>
      <c r="C25" s="30">
        <v>220</v>
      </c>
      <c r="D25" s="31">
        <v>1</v>
      </c>
      <c r="E25" s="31">
        <v>2</v>
      </c>
      <c r="F25" s="30">
        <f t="shared" si="0"/>
        <v>440</v>
      </c>
      <c r="G25" s="10"/>
    </row>
    <row r="26" spans="1:7" x14ac:dyDescent="0.2">
      <c r="A26" s="28">
        <v>5</v>
      </c>
      <c r="B26" s="29" t="s">
        <v>117</v>
      </c>
      <c r="C26" s="32">
        <v>7</v>
      </c>
      <c r="D26" s="31">
        <v>1</v>
      </c>
      <c r="E26" s="31">
        <v>2</v>
      </c>
      <c r="F26" s="30">
        <f t="shared" si="0"/>
        <v>14</v>
      </c>
      <c r="G26" s="10"/>
    </row>
    <row r="27" spans="1:7" x14ac:dyDescent="0.2">
      <c r="A27" s="28">
        <v>6</v>
      </c>
      <c r="B27" s="29" t="s">
        <v>206</v>
      </c>
      <c r="C27" s="32">
        <v>1000</v>
      </c>
      <c r="D27" s="31">
        <v>1</v>
      </c>
      <c r="E27" s="31">
        <v>2</v>
      </c>
      <c r="F27" s="30">
        <f t="shared" si="0"/>
        <v>2000</v>
      </c>
      <c r="G27" s="10"/>
    </row>
    <row r="28" spans="1:7" x14ac:dyDescent="0.2">
      <c r="A28" s="79" t="s">
        <v>118</v>
      </c>
      <c r="B28" s="80"/>
      <c r="C28" s="14"/>
      <c r="D28" s="15"/>
      <c r="E28" s="15"/>
      <c r="F28" s="33">
        <f>SUM(F22:F27)</f>
        <v>8534</v>
      </c>
      <c r="G28" s="16"/>
    </row>
    <row r="29" spans="1:7" x14ac:dyDescent="0.2">
      <c r="A29" s="41"/>
      <c r="B29" s="41"/>
      <c r="C29" s="26"/>
      <c r="D29" s="27"/>
      <c r="E29" s="27"/>
      <c r="F29" s="26"/>
      <c r="G29" s="41"/>
    </row>
    <row r="30" spans="1:7" ht="51.75" x14ac:dyDescent="0.2">
      <c r="A30" s="6" t="s">
        <v>119</v>
      </c>
      <c r="B30" s="6" t="s">
        <v>5</v>
      </c>
      <c r="C30" s="7" t="s">
        <v>6</v>
      </c>
      <c r="D30" s="8" t="s">
        <v>7</v>
      </c>
      <c r="E30" s="8" t="s">
        <v>8</v>
      </c>
      <c r="F30" s="7" t="s">
        <v>9</v>
      </c>
      <c r="G30" s="6" t="s">
        <v>10</v>
      </c>
    </row>
    <row r="31" spans="1:7" x14ac:dyDescent="0.2">
      <c r="A31" s="28">
        <v>1</v>
      </c>
      <c r="B31" s="34" t="s">
        <v>120</v>
      </c>
      <c r="C31" s="19">
        <f>F19+F8+F13+F28</f>
        <v>8534</v>
      </c>
      <c r="D31" s="31">
        <v>1</v>
      </c>
      <c r="E31" s="38">
        <v>0.09</v>
      </c>
      <c r="F31" s="19">
        <f>C31*D31*E31</f>
        <v>768.06</v>
      </c>
      <c r="G31" s="34"/>
    </row>
    <row r="32" spans="1:7" x14ac:dyDescent="0.2">
      <c r="A32" s="28">
        <v>2</v>
      </c>
      <c r="B32" s="29" t="s">
        <v>125</v>
      </c>
      <c r="C32" s="13">
        <v>210</v>
      </c>
      <c r="D32" s="31">
        <v>1</v>
      </c>
      <c r="E32" s="31">
        <v>6</v>
      </c>
      <c r="F32" s="19">
        <f>C32*D32*E32</f>
        <v>1260</v>
      </c>
      <c r="G32" s="34"/>
    </row>
    <row r="33" spans="1:7" x14ac:dyDescent="0.2">
      <c r="A33" s="79" t="s">
        <v>122</v>
      </c>
      <c r="B33" s="80"/>
      <c r="C33" s="14"/>
      <c r="D33" s="15"/>
      <c r="E33" s="15"/>
      <c r="F33" s="14">
        <f>SUM(F31:F32)</f>
        <v>2028.06</v>
      </c>
      <c r="G33" s="16"/>
    </row>
    <row r="34" spans="1:7" x14ac:dyDescent="0.2">
      <c r="A34" s="79" t="s">
        <v>123</v>
      </c>
      <c r="B34" s="79"/>
      <c r="C34" s="14"/>
      <c r="D34" s="15"/>
      <c r="E34" s="15"/>
      <c r="F34" s="14">
        <f>C31+F33</f>
        <v>10562.06</v>
      </c>
      <c r="G34" s="35" t="s">
        <v>124</v>
      </c>
    </row>
  </sheetData>
  <mergeCells count="10">
    <mergeCell ref="A19:B19"/>
    <mergeCell ref="A28:B28"/>
    <mergeCell ref="A33:B33"/>
    <mergeCell ref="A34:B34"/>
    <mergeCell ref="A4:G4"/>
    <mergeCell ref="A8:B8"/>
    <mergeCell ref="A9:G9"/>
    <mergeCell ref="A13:B13"/>
    <mergeCell ref="A14:G14"/>
    <mergeCell ref="A15:G15"/>
  </mergeCells>
  <phoneticPr fontId="2" type="noConversion"/>
  <pageMargins left="0.7" right="0.7" top="0.75" bottom="0.75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Normal="100" workbookViewId="0">
      <selection activeCell="I22" sqref="I22"/>
    </sheetView>
  </sheetViews>
  <sheetFormatPr defaultRowHeight="17.25" x14ac:dyDescent="0.2"/>
  <cols>
    <col min="1" max="1" width="17.625" style="1" customWidth="1"/>
    <col min="2" max="2" width="29.125" style="1" customWidth="1"/>
    <col min="3" max="3" width="19.375" style="2" customWidth="1"/>
    <col min="4" max="4" width="9.25" style="3" bestFit="1" customWidth="1"/>
    <col min="5" max="5" width="7.375" style="3" bestFit="1" customWidth="1"/>
    <col min="6" max="6" width="17.375" style="2" customWidth="1"/>
    <col min="7" max="7" width="22.125" style="1" customWidth="1"/>
    <col min="8" max="8" width="10.375" style="1" customWidth="1"/>
    <col min="9" max="9" width="9" style="1" customWidth="1"/>
    <col min="10" max="256" width="9" style="1"/>
    <col min="257" max="257" width="17.625" style="1" customWidth="1"/>
    <col min="258" max="258" width="29.125" style="1" customWidth="1"/>
    <col min="259" max="259" width="19.375" style="1" customWidth="1"/>
    <col min="260" max="260" width="9.25" style="1" bestFit="1" customWidth="1"/>
    <col min="261" max="261" width="7.375" style="1" bestFit="1" customWidth="1"/>
    <col min="262" max="262" width="17.375" style="1" customWidth="1"/>
    <col min="263" max="263" width="22.125" style="1" customWidth="1"/>
    <col min="264" max="264" width="10.375" style="1" customWidth="1"/>
    <col min="265" max="265" width="9" style="1" customWidth="1"/>
    <col min="266" max="512" width="9" style="1"/>
    <col min="513" max="513" width="17.625" style="1" customWidth="1"/>
    <col min="514" max="514" width="29.125" style="1" customWidth="1"/>
    <col min="515" max="515" width="19.375" style="1" customWidth="1"/>
    <col min="516" max="516" width="9.25" style="1" bestFit="1" customWidth="1"/>
    <col min="517" max="517" width="7.375" style="1" bestFit="1" customWidth="1"/>
    <col min="518" max="518" width="17.375" style="1" customWidth="1"/>
    <col min="519" max="519" width="22.125" style="1" customWidth="1"/>
    <col min="520" max="520" width="10.375" style="1" customWidth="1"/>
    <col min="521" max="521" width="9" style="1" customWidth="1"/>
    <col min="522" max="768" width="9" style="1"/>
    <col min="769" max="769" width="17.625" style="1" customWidth="1"/>
    <col min="770" max="770" width="29.125" style="1" customWidth="1"/>
    <col min="771" max="771" width="19.375" style="1" customWidth="1"/>
    <col min="772" max="772" width="9.25" style="1" bestFit="1" customWidth="1"/>
    <col min="773" max="773" width="7.375" style="1" bestFit="1" customWidth="1"/>
    <col min="774" max="774" width="17.375" style="1" customWidth="1"/>
    <col min="775" max="775" width="22.125" style="1" customWidth="1"/>
    <col min="776" max="776" width="10.375" style="1" customWidth="1"/>
    <col min="777" max="777" width="9" style="1" customWidth="1"/>
    <col min="778" max="1024" width="9" style="1"/>
    <col min="1025" max="1025" width="17.625" style="1" customWidth="1"/>
    <col min="1026" max="1026" width="29.125" style="1" customWidth="1"/>
    <col min="1027" max="1027" width="19.375" style="1" customWidth="1"/>
    <col min="1028" max="1028" width="9.25" style="1" bestFit="1" customWidth="1"/>
    <col min="1029" max="1029" width="7.375" style="1" bestFit="1" customWidth="1"/>
    <col min="1030" max="1030" width="17.375" style="1" customWidth="1"/>
    <col min="1031" max="1031" width="22.125" style="1" customWidth="1"/>
    <col min="1032" max="1032" width="10.375" style="1" customWidth="1"/>
    <col min="1033" max="1033" width="9" style="1" customWidth="1"/>
    <col min="1034" max="1280" width="9" style="1"/>
    <col min="1281" max="1281" width="17.625" style="1" customWidth="1"/>
    <col min="1282" max="1282" width="29.125" style="1" customWidth="1"/>
    <col min="1283" max="1283" width="19.375" style="1" customWidth="1"/>
    <col min="1284" max="1284" width="9.25" style="1" bestFit="1" customWidth="1"/>
    <col min="1285" max="1285" width="7.375" style="1" bestFit="1" customWidth="1"/>
    <col min="1286" max="1286" width="17.375" style="1" customWidth="1"/>
    <col min="1287" max="1287" width="22.125" style="1" customWidth="1"/>
    <col min="1288" max="1288" width="10.375" style="1" customWidth="1"/>
    <col min="1289" max="1289" width="9" style="1" customWidth="1"/>
    <col min="1290" max="1536" width="9" style="1"/>
    <col min="1537" max="1537" width="17.625" style="1" customWidth="1"/>
    <col min="1538" max="1538" width="29.125" style="1" customWidth="1"/>
    <col min="1539" max="1539" width="19.375" style="1" customWidth="1"/>
    <col min="1540" max="1540" width="9.25" style="1" bestFit="1" customWidth="1"/>
    <col min="1541" max="1541" width="7.375" style="1" bestFit="1" customWidth="1"/>
    <col min="1542" max="1542" width="17.375" style="1" customWidth="1"/>
    <col min="1543" max="1543" width="22.125" style="1" customWidth="1"/>
    <col min="1544" max="1544" width="10.375" style="1" customWidth="1"/>
    <col min="1545" max="1545" width="9" style="1" customWidth="1"/>
    <col min="1546" max="1792" width="9" style="1"/>
    <col min="1793" max="1793" width="17.625" style="1" customWidth="1"/>
    <col min="1794" max="1794" width="29.125" style="1" customWidth="1"/>
    <col min="1795" max="1795" width="19.375" style="1" customWidth="1"/>
    <col min="1796" max="1796" width="9.25" style="1" bestFit="1" customWidth="1"/>
    <col min="1797" max="1797" width="7.375" style="1" bestFit="1" customWidth="1"/>
    <col min="1798" max="1798" width="17.375" style="1" customWidth="1"/>
    <col min="1799" max="1799" width="22.125" style="1" customWidth="1"/>
    <col min="1800" max="1800" width="10.375" style="1" customWidth="1"/>
    <col min="1801" max="1801" width="9" style="1" customWidth="1"/>
    <col min="1802" max="2048" width="9" style="1"/>
    <col min="2049" max="2049" width="17.625" style="1" customWidth="1"/>
    <col min="2050" max="2050" width="29.125" style="1" customWidth="1"/>
    <col min="2051" max="2051" width="19.375" style="1" customWidth="1"/>
    <col min="2052" max="2052" width="9.25" style="1" bestFit="1" customWidth="1"/>
    <col min="2053" max="2053" width="7.375" style="1" bestFit="1" customWidth="1"/>
    <col min="2054" max="2054" width="17.375" style="1" customWidth="1"/>
    <col min="2055" max="2055" width="22.125" style="1" customWidth="1"/>
    <col min="2056" max="2056" width="10.375" style="1" customWidth="1"/>
    <col min="2057" max="2057" width="9" style="1" customWidth="1"/>
    <col min="2058" max="2304" width="9" style="1"/>
    <col min="2305" max="2305" width="17.625" style="1" customWidth="1"/>
    <col min="2306" max="2306" width="29.125" style="1" customWidth="1"/>
    <col min="2307" max="2307" width="19.375" style="1" customWidth="1"/>
    <col min="2308" max="2308" width="9.25" style="1" bestFit="1" customWidth="1"/>
    <col min="2309" max="2309" width="7.375" style="1" bestFit="1" customWidth="1"/>
    <col min="2310" max="2310" width="17.375" style="1" customWidth="1"/>
    <col min="2311" max="2311" width="22.125" style="1" customWidth="1"/>
    <col min="2312" max="2312" width="10.375" style="1" customWidth="1"/>
    <col min="2313" max="2313" width="9" style="1" customWidth="1"/>
    <col min="2314" max="2560" width="9" style="1"/>
    <col min="2561" max="2561" width="17.625" style="1" customWidth="1"/>
    <col min="2562" max="2562" width="29.125" style="1" customWidth="1"/>
    <col min="2563" max="2563" width="19.375" style="1" customWidth="1"/>
    <col min="2564" max="2564" width="9.25" style="1" bestFit="1" customWidth="1"/>
    <col min="2565" max="2565" width="7.375" style="1" bestFit="1" customWidth="1"/>
    <col min="2566" max="2566" width="17.375" style="1" customWidth="1"/>
    <col min="2567" max="2567" width="22.125" style="1" customWidth="1"/>
    <col min="2568" max="2568" width="10.375" style="1" customWidth="1"/>
    <col min="2569" max="2569" width="9" style="1" customWidth="1"/>
    <col min="2570" max="2816" width="9" style="1"/>
    <col min="2817" max="2817" width="17.625" style="1" customWidth="1"/>
    <col min="2818" max="2818" width="29.125" style="1" customWidth="1"/>
    <col min="2819" max="2819" width="19.375" style="1" customWidth="1"/>
    <col min="2820" max="2820" width="9.25" style="1" bestFit="1" customWidth="1"/>
    <col min="2821" max="2821" width="7.375" style="1" bestFit="1" customWidth="1"/>
    <col min="2822" max="2822" width="17.375" style="1" customWidth="1"/>
    <col min="2823" max="2823" width="22.125" style="1" customWidth="1"/>
    <col min="2824" max="2824" width="10.375" style="1" customWidth="1"/>
    <col min="2825" max="2825" width="9" style="1" customWidth="1"/>
    <col min="2826" max="3072" width="9" style="1"/>
    <col min="3073" max="3073" width="17.625" style="1" customWidth="1"/>
    <col min="3074" max="3074" width="29.125" style="1" customWidth="1"/>
    <col min="3075" max="3075" width="19.375" style="1" customWidth="1"/>
    <col min="3076" max="3076" width="9.25" style="1" bestFit="1" customWidth="1"/>
    <col min="3077" max="3077" width="7.375" style="1" bestFit="1" customWidth="1"/>
    <col min="3078" max="3078" width="17.375" style="1" customWidth="1"/>
    <col min="3079" max="3079" width="22.125" style="1" customWidth="1"/>
    <col min="3080" max="3080" width="10.375" style="1" customWidth="1"/>
    <col min="3081" max="3081" width="9" style="1" customWidth="1"/>
    <col min="3082" max="3328" width="9" style="1"/>
    <col min="3329" max="3329" width="17.625" style="1" customWidth="1"/>
    <col min="3330" max="3330" width="29.125" style="1" customWidth="1"/>
    <col min="3331" max="3331" width="19.375" style="1" customWidth="1"/>
    <col min="3332" max="3332" width="9.25" style="1" bestFit="1" customWidth="1"/>
    <col min="3333" max="3333" width="7.375" style="1" bestFit="1" customWidth="1"/>
    <col min="3334" max="3334" width="17.375" style="1" customWidth="1"/>
    <col min="3335" max="3335" width="22.125" style="1" customWidth="1"/>
    <col min="3336" max="3336" width="10.375" style="1" customWidth="1"/>
    <col min="3337" max="3337" width="9" style="1" customWidth="1"/>
    <col min="3338" max="3584" width="9" style="1"/>
    <col min="3585" max="3585" width="17.625" style="1" customWidth="1"/>
    <col min="3586" max="3586" width="29.125" style="1" customWidth="1"/>
    <col min="3587" max="3587" width="19.375" style="1" customWidth="1"/>
    <col min="3588" max="3588" width="9.25" style="1" bestFit="1" customWidth="1"/>
    <col min="3589" max="3589" width="7.375" style="1" bestFit="1" customWidth="1"/>
    <col min="3590" max="3590" width="17.375" style="1" customWidth="1"/>
    <col min="3591" max="3591" width="22.125" style="1" customWidth="1"/>
    <col min="3592" max="3592" width="10.375" style="1" customWidth="1"/>
    <col min="3593" max="3593" width="9" style="1" customWidth="1"/>
    <col min="3594" max="3840" width="9" style="1"/>
    <col min="3841" max="3841" width="17.625" style="1" customWidth="1"/>
    <col min="3842" max="3842" width="29.125" style="1" customWidth="1"/>
    <col min="3843" max="3843" width="19.375" style="1" customWidth="1"/>
    <col min="3844" max="3844" width="9.25" style="1" bestFit="1" customWidth="1"/>
    <col min="3845" max="3845" width="7.375" style="1" bestFit="1" customWidth="1"/>
    <col min="3846" max="3846" width="17.375" style="1" customWidth="1"/>
    <col min="3847" max="3847" width="22.125" style="1" customWidth="1"/>
    <col min="3848" max="3848" width="10.375" style="1" customWidth="1"/>
    <col min="3849" max="3849" width="9" style="1" customWidth="1"/>
    <col min="3850" max="4096" width="9" style="1"/>
    <col min="4097" max="4097" width="17.625" style="1" customWidth="1"/>
    <col min="4098" max="4098" width="29.125" style="1" customWidth="1"/>
    <col min="4099" max="4099" width="19.375" style="1" customWidth="1"/>
    <col min="4100" max="4100" width="9.25" style="1" bestFit="1" customWidth="1"/>
    <col min="4101" max="4101" width="7.375" style="1" bestFit="1" customWidth="1"/>
    <col min="4102" max="4102" width="17.375" style="1" customWidth="1"/>
    <col min="4103" max="4103" width="22.125" style="1" customWidth="1"/>
    <col min="4104" max="4104" width="10.375" style="1" customWidth="1"/>
    <col min="4105" max="4105" width="9" style="1" customWidth="1"/>
    <col min="4106" max="4352" width="9" style="1"/>
    <col min="4353" max="4353" width="17.625" style="1" customWidth="1"/>
    <col min="4354" max="4354" width="29.125" style="1" customWidth="1"/>
    <col min="4355" max="4355" width="19.375" style="1" customWidth="1"/>
    <col min="4356" max="4356" width="9.25" style="1" bestFit="1" customWidth="1"/>
    <col min="4357" max="4357" width="7.375" style="1" bestFit="1" customWidth="1"/>
    <col min="4358" max="4358" width="17.375" style="1" customWidth="1"/>
    <col min="4359" max="4359" width="22.125" style="1" customWidth="1"/>
    <col min="4360" max="4360" width="10.375" style="1" customWidth="1"/>
    <col min="4361" max="4361" width="9" style="1" customWidth="1"/>
    <col min="4362" max="4608" width="9" style="1"/>
    <col min="4609" max="4609" width="17.625" style="1" customWidth="1"/>
    <col min="4610" max="4610" width="29.125" style="1" customWidth="1"/>
    <col min="4611" max="4611" width="19.375" style="1" customWidth="1"/>
    <col min="4612" max="4612" width="9.25" style="1" bestFit="1" customWidth="1"/>
    <col min="4613" max="4613" width="7.375" style="1" bestFit="1" customWidth="1"/>
    <col min="4614" max="4614" width="17.375" style="1" customWidth="1"/>
    <col min="4615" max="4615" width="22.125" style="1" customWidth="1"/>
    <col min="4616" max="4616" width="10.375" style="1" customWidth="1"/>
    <col min="4617" max="4617" width="9" style="1" customWidth="1"/>
    <col min="4618" max="4864" width="9" style="1"/>
    <col min="4865" max="4865" width="17.625" style="1" customWidth="1"/>
    <col min="4866" max="4866" width="29.125" style="1" customWidth="1"/>
    <col min="4867" max="4867" width="19.375" style="1" customWidth="1"/>
    <col min="4868" max="4868" width="9.25" style="1" bestFit="1" customWidth="1"/>
    <col min="4869" max="4869" width="7.375" style="1" bestFit="1" customWidth="1"/>
    <col min="4870" max="4870" width="17.375" style="1" customWidth="1"/>
    <col min="4871" max="4871" width="22.125" style="1" customWidth="1"/>
    <col min="4872" max="4872" width="10.375" style="1" customWidth="1"/>
    <col min="4873" max="4873" width="9" style="1" customWidth="1"/>
    <col min="4874" max="5120" width="9" style="1"/>
    <col min="5121" max="5121" width="17.625" style="1" customWidth="1"/>
    <col min="5122" max="5122" width="29.125" style="1" customWidth="1"/>
    <col min="5123" max="5123" width="19.375" style="1" customWidth="1"/>
    <col min="5124" max="5124" width="9.25" style="1" bestFit="1" customWidth="1"/>
    <col min="5125" max="5125" width="7.375" style="1" bestFit="1" customWidth="1"/>
    <col min="5126" max="5126" width="17.375" style="1" customWidth="1"/>
    <col min="5127" max="5127" width="22.125" style="1" customWidth="1"/>
    <col min="5128" max="5128" width="10.375" style="1" customWidth="1"/>
    <col min="5129" max="5129" width="9" style="1" customWidth="1"/>
    <col min="5130" max="5376" width="9" style="1"/>
    <col min="5377" max="5377" width="17.625" style="1" customWidth="1"/>
    <col min="5378" max="5378" width="29.125" style="1" customWidth="1"/>
    <col min="5379" max="5379" width="19.375" style="1" customWidth="1"/>
    <col min="5380" max="5380" width="9.25" style="1" bestFit="1" customWidth="1"/>
    <col min="5381" max="5381" width="7.375" style="1" bestFit="1" customWidth="1"/>
    <col min="5382" max="5382" width="17.375" style="1" customWidth="1"/>
    <col min="5383" max="5383" width="22.125" style="1" customWidth="1"/>
    <col min="5384" max="5384" width="10.375" style="1" customWidth="1"/>
    <col min="5385" max="5385" width="9" style="1" customWidth="1"/>
    <col min="5386" max="5632" width="9" style="1"/>
    <col min="5633" max="5633" width="17.625" style="1" customWidth="1"/>
    <col min="5634" max="5634" width="29.125" style="1" customWidth="1"/>
    <col min="5635" max="5635" width="19.375" style="1" customWidth="1"/>
    <col min="5636" max="5636" width="9.25" style="1" bestFit="1" customWidth="1"/>
    <col min="5637" max="5637" width="7.375" style="1" bestFit="1" customWidth="1"/>
    <col min="5638" max="5638" width="17.375" style="1" customWidth="1"/>
    <col min="5639" max="5639" width="22.125" style="1" customWidth="1"/>
    <col min="5640" max="5640" width="10.375" style="1" customWidth="1"/>
    <col min="5641" max="5641" width="9" style="1" customWidth="1"/>
    <col min="5642" max="5888" width="9" style="1"/>
    <col min="5889" max="5889" width="17.625" style="1" customWidth="1"/>
    <col min="5890" max="5890" width="29.125" style="1" customWidth="1"/>
    <col min="5891" max="5891" width="19.375" style="1" customWidth="1"/>
    <col min="5892" max="5892" width="9.25" style="1" bestFit="1" customWidth="1"/>
    <col min="5893" max="5893" width="7.375" style="1" bestFit="1" customWidth="1"/>
    <col min="5894" max="5894" width="17.375" style="1" customWidth="1"/>
    <col min="5895" max="5895" width="22.125" style="1" customWidth="1"/>
    <col min="5896" max="5896" width="10.375" style="1" customWidth="1"/>
    <col min="5897" max="5897" width="9" style="1" customWidth="1"/>
    <col min="5898" max="6144" width="9" style="1"/>
    <col min="6145" max="6145" width="17.625" style="1" customWidth="1"/>
    <col min="6146" max="6146" width="29.125" style="1" customWidth="1"/>
    <col min="6147" max="6147" width="19.375" style="1" customWidth="1"/>
    <col min="6148" max="6148" width="9.25" style="1" bestFit="1" customWidth="1"/>
    <col min="6149" max="6149" width="7.375" style="1" bestFit="1" customWidth="1"/>
    <col min="6150" max="6150" width="17.375" style="1" customWidth="1"/>
    <col min="6151" max="6151" width="22.125" style="1" customWidth="1"/>
    <col min="6152" max="6152" width="10.375" style="1" customWidth="1"/>
    <col min="6153" max="6153" width="9" style="1" customWidth="1"/>
    <col min="6154" max="6400" width="9" style="1"/>
    <col min="6401" max="6401" width="17.625" style="1" customWidth="1"/>
    <col min="6402" max="6402" width="29.125" style="1" customWidth="1"/>
    <col min="6403" max="6403" width="19.375" style="1" customWidth="1"/>
    <col min="6404" max="6404" width="9.25" style="1" bestFit="1" customWidth="1"/>
    <col min="6405" max="6405" width="7.375" style="1" bestFit="1" customWidth="1"/>
    <col min="6406" max="6406" width="17.375" style="1" customWidth="1"/>
    <col min="6407" max="6407" width="22.125" style="1" customWidth="1"/>
    <col min="6408" max="6408" width="10.375" style="1" customWidth="1"/>
    <col min="6409" max="6409" width="9" style="1" customWidth="1"/>
    <col min="6410" max="6656" width="9" style="1"/>
    <col min="6657" max="6657" width="17.625" style="1" customWidth="1"/>
    <col min="6658" max="6658" width="29.125" style="1" customWidth="1"/>
    <col min="6659" max="6659" width="19.375" style="1" customWidth="1"/>
    <col min="6660" max="6660" width="9.25" style="1" bestFit="1" customWidth="1"/>
    <col min="6661" max="6661" width="7.375" style="1" bestFit="1" customWidth="1"/>
    <col min="6662" max="6662" width="17.375" style="1" customWidth="1"/>
    <col min="6663" max="6663" width="22.125" style="1" customWidth="1"/>
    <col min="6664" max="6664" width="10.375" style="1" customWidth="1"/>
    <col min="6665" max="6665" width="9" style="1" customWidth="1"/>
    <col min="6666" max="6912" width="9" style="1"/>
    <col min="6913" max="6913" width="17.625" style="1" customWidth="1"/>
    <col min="6914" max="6914" width="29.125" style="1" customWidth="1"/>
    <col min="6915" max="6915" width="19.375" style="1" customWidth="1"/>
    <col min="6916" max="6916" width="9.25" style="1" bestFit="1" customWidth="1"/>
    <col min="6917" max="6917" width="7.375" style="1" bestFit="1" customWidth="1"/>
    <col min="6918" max="6918" width="17.375" style="1" customWidth="1"/>
    <col min="6919" max="6919" width="22.125" style="1" customWidth="1"/>
    <col min="6920" max="6920" width="10.375" style="1" customWidth="1"/>
    <col min="6921" max="6921" width="9" style="1" customWidth="1"/>
    <col min="6922" max="7168" width="9" style="1"/>
    <col min="7169" max="7169" width="17.625" style="1" customWidth="1"/>
    <col min="7170" max="7170" width="29.125" style="1" customWidth="1"/>
    <col min="7171" max="7171" width="19.375" style="1" customWidth="1"/>
    <col min="7172" max="7172" width="9.25" style="1" bestFit="1" customWidth="1"/>
    <col min="7173" max="7173" width="7.375" style="1" bestFit="1" customWidth="1"/>
    <col min="7174" max="7174" width="17.375" style="1" customWidth="1"/>
    <col min="7175" max="7175" width="22.125" style="1" customWidth="1"/>
    <col min="7176" max="7176" width="10.375" style="1" customWidth="1"/>
    <col min="7177" max="7177" width="9" style="1" customWidth="1"/>
    <col min="7178" max="7424" width="9" style="1"/>
    <col min="7425" max="7425" width="17.625" style="1" customWidth="1"/>
    <col min="7426" max="7426" width="29.125" style="1" customWidth="1"/>
    <col min="7427" max="7427" width="19.375" style="1" customWidth="1"/>
    <col min="7428" max="7428" width="9.25" style="1" bestFit="1" customWidth="1"/>
    <col min="7429" max="7429" width="7.375" style="1" bestFit="1" customWidth="1"/>
    <col min="7430" max="7430" width="17.375" style="1" customWidth="1"/>
    <col min="7431" max="7431" width="22.125" style="1" customWidth="1"/>
    <col min="7432" max="7432" width="10.375" style="1" customWidth="1"/>
    <col min="7433" max="7433" width="9" style="1" customWidth="1"/>
    <col min="7434" max="7680" width="9" style="1"/>
    <col min="7681" max="7681" width="17.625" style="1" customWidth="1"/>
    <col min="7682" max="7682" width="29.125" style="1" customWidth="1"/>
    <col min="7683" max="7683" width="19.375" style="1" customWidth="1"/>
    <col min="7684" max="7684" width="9.25" style="1" bestFit="1" customWidth="1"/>
    <col min="7685" max="7685" width="7.375" style="1" bestFit="1" customWidth="1"/>
    <col min="7686" max="7686" width="17.375" style="1" customWidth="1"/>
    <col min="7687" max="7687" width="22.125" style="1" customWidth="1"/>
    <col min="7688" max="7688" width="10.375" style="1" customWidth="1"/>
    <col min="7689" max="7689" width="9" style="1" customWidth="1"/>
    <col min="7690" max="7936" width="9" style="1"/>
    <col min="7937" max="7937" width="17.625" style="1" customWidth="1"/>
    <col min="7938" max="7938" width="29.125" style="1" customWidth="1"/>
    <col min="7939" max="7939" width="19.375" style="1" customWidth="1"/>
    <col min="7940" max="7940" width="9.25" style="1" bestFit="1" customWidth="1"/>
    <col min="7941" max="7941" width="7.375" style="1" bestFit="1" customWidth="1"/>
    <col min="7942" max="7942" width="17.375" style="1" customWidth="1"/>
    <col min="7943" max="7943" width="22.125" style="1" customWidth="1"/>
    <col min="7944" max="7944" width="10.375" style="1" customWidth="1"/>
    <col min="7945" max="7945" width="9" style="1" customWidth="1"/>
    <col min="7946" max="8192" width="9" style="1"/>
    <col min="8193" max="8193" width="17.625" style="1" customWidth="1"/>
    <col min="8194" max="8194" width="29.125" style="1" customWidth="1"/>
    <col min="8195" max="8195" width="19.375" style="1" customWidth="1"/>
    <col min="8196" max="8196" width="9.25" style="1" bestFit="1" customWidth="1"/>
    <col min="8197" max="8197" width="7.375" style="1" bestFit="1" customWidth="1"/>
    <col min="8198" max="8198" width="17.375" style="1" customWidth="1"/>
    <col min="8199" max="8199" width="22.125" style="1" customWidth="1"/>
    <col min="8200" max="8200" width="10.375" style="1" customWidth="1"/>
    <col min="8201" max="8201" width="9" style="1" customWidth="1"/>
    <col min="8202" max="8448" width="9" style="1"/>
    <col min="8449" max="8449" width="17.625" style="1" customWidth="1"/>
    <col min="8450" max="8450" width="29.125" style="1" customWidth="1"/>
    <col min="8451" max="8451" width="19.375" style="1" customWidth="1"/>
    <col min="8452" max="8452" width="9.25" style="1" bestFit="1" customWidth="1"/>
    <col min="8453" max="8453" width="7.375" style="1" bestFit="1" customWidth="1"/>
    <col min="8454" max="8454" width="17.375" style="1" customWidth="1"/>
    <col min="8455" max="8455" width="22.125" style="1" customWidth="1"/>
    <col min="8456" max="8456" width="10.375" style="1" customWidth="1"/>
    <col min="8457" max="8457" width="9" style="1" customWidth="1"/>
    <col min="8458" max="8704" width="9" style="1"/>
    <col min="8705" max="8705" width="17.625" style="1" customWidth="1"/>
    <col min="8706" max="8706" width="29.125" style="1" customWidth="1"/>
    <col min="8707" max="8707" width="19.375" style="1" customWidth="1"/>
    <col min="8708" max="8708" width="9.25" style="1" bestFit="1" customWidth="1"/>
    <col min="8709" max="8709" width="7.375" style="1" bestFit="1" customWidth="1"/>
    <col min="8710" max="8710" width="17.375" style="1" customWidth="1"/>
    <col min="8711" max="8711" width="22.125" style="1" customWidth="1"/>
    <col min="8712" max="8712" width="10.375" style="1" customWidth="1"/>
    <col min="8713" max="8713" width="9" style="1" customWidth="1"/>
    <col min="8714" max="8960" width="9" style="1"/>
    <col min="8961" max="8961" width="17.625" style="1" customWidth="1"/>
    <col min="8962" max="8962" width="29.125" style="1" customWidth="1"/>
    <col min="8963" max="8963" width="19.375" style="1" customWidth="1"/>
    <col min="8964" max="8964" width="9.25" style="1" bestFit="1" customWidth="1"/>
    <col min="8965" max="8965" width="7.375" style="1" bestFit="1" customWidth="1"/>
    <col min="8966" max="8966" width="17.375" style="1" customWidth="1"/>
    <col min="8967" max="8967" width="22.125" style="1" customWidth="1"/>
    <col min="8968" max="8968" width="10.375" style="1" customWidth="1"/>
    <col min="8969" max="8969" width="9" style="1" customWidth="1"/>
    <col min="8970" max="9216" width="9" style="1"/>
    <col min="9217" max="9217" width="17.625" style="1" customWidth="1"/>
    <col min="9218" max="9218" width="29.125" style="1" customWidth="1"/>
    <col min="9219" max="9219" width="19.375" style="1" customWidth="1"/>
    <col min="9220" max="9220" width="9.25" style="1" bestFit="1" customWidth="1"/>
    <col min="9221" max="9221" width="7.375" style="1" bestFit="1" customWidth="1"/>
    <col min="9222" max="9222" width="17.375" style="1" customWidth="1"/>
    <col min="9223" max="9223" width="22.125" style="1" customWidth="1"/>
    <col min="9224" max="9224" width="10.375" style="1" customWidth="1"/>
    <col min="9225" max="9225" width="9" style="1" customWidth="1"/>
    <col min="9226" max="9472" width="9" style="1"/>
    <col min="9473" max="9473" width="17.625" style="1" customWidth="1"/>
    <col min="9474" max="9474" width="29.125" style="1" customWidth="1"/>
    <col min="9475" max="9475" width="19.375" style="1" customWidth="1"/>
    <col min="9476" max="9476" width="9.25" style="1" bestFit="1" customWidth="1"/>
    <col min="9477" max="9477" width="7.375" style="1" bestFit="1" customWidth="1"/>
    <col min="9478" max="9478" width="17.375" style="1" customWidth="1"/>
    <col min="9479" max="9479" width="22.125" style="1" customWidth="1"/>
    <col min="9480" max="9480" width="10.375" style="1" customWidth="1"/>
    <col min="9481" max="9481" width="9" style="1" customWidth="1"/>
    <col min="9482" max="9728" width="9" style="1"/>
    <col min="9729" max="9729" width="17.625" style="1" customWidth="1"/>
    <col min="9730" max="9730" width="29.125" style="1" customWidth="1"/>
    <col min="9731" max="9731" width="19.375" style="1" customWidth="1"/>
    <col min="9732" max="9732" width="9.25" style="1" bestFit="1" customWidth="1"/>
    <col min="9733" max="9733" width="7.375" style="1" bestFit="1" customWidth="1"/>
    <col min="9734" max="9734" width="17.375" style="1" customWidth="1"/>
    <col min="9735" max="9735" width="22.125" style="1" customWidth="1"/>
    <col min="9736" max="9736" width="10.375" style="1" customWidth="1"/>
    <col min="9737" max="9737" width="9" style="1" customWidth="1"/>
    <col min="9738" max="9984" width="9" style="1"/>
    <col min="9985" max="9985" width="17.625" style="1" customWidth="1"/>
    <col min="9986" max="9986" width="29.125" style="1" customWidth="1"/>
    <col min="9987" max="9987" width="19.375" style="1" customWidth="1"/>
    <col min="9988" max="9988" width="9.25" style="1" bestFit="1" customWidth="1"/>
    <col min="9989" max="9989" width="7.375" style="1" bestFit="1" customWidth="1"/>
    <col min="9990" max="9990" width="17.375" style="1" customWidth="1"/>
    <col min="9991" max="9991" width="22.125" style="1" customWidth="1"/>
    <col min="9992" max="9992" width="10.375" style="1" customWidth="1"/>
    <col min="9993" max="9993" width="9" style="1" customWidth="1"/>
    <col min="9994" max="10240" width="9" style="1"/>
    <col min="10241" max="10241" width="17.625" style="1" customWidth="1"/>
    <col min="10242" max="10242" width="29.125" style="1" customWidth="1"/>
    <col min="10243" max="10243" width="19.375" style="1" customWidth="1"/>
    <col min="10244" max="10244" width="9.25" style="1" bestFit="1" customWidth="1"/>
    <col min="10245" max="10245" width="7.375" style="1" bestFit="1" customWidth="1"/>
    <col min="10246" max="10246" width="17.375" style="1" customWidth="1"/>
    <col min="10247" max="10247" width="22.125" style="1" customWidth="1"/>
    <col min="10248" max="10248" width="10.375" style="1" customWidth="1"/>
    <col min="10249" max="10249" width="9" style="1" customWidth="1"/>
    <col min="10250" max="10496" width="9" style="1"/>
    <col min="10497" max="10497" width="17.625" style="1" customWidth="1"/>
    <col min="10498" max="10498" width="29.125" style="1" customWidth="1"/>
    <col min="10499" max="10499" width="19.375" style="1" customWidth="1"/>
    <col min="10500" max="10500" width="9.25" style="1" bestFit="1" customWidth="1"/>
    <col min="10501" max="10501" width="7.375" style="1" bestFit="1" customWidth="1"/>
    <col min="10502" max="10502" width="17.375" style="1" customWidth="1"/>
    <col min="10503" max="10503" width="22.125" style="1" customWidth="1"/>
    <col min="10504" max="10504" width="10.375" style="1" customWidth="1"/>
    <col min="10505" max="10505" width="9" style="1" customWidth="1"/>
    <col min="10506" max="10752" width="9" style="1"/>
    <col min="10753" max="10753" width="17.625" style="1" customWidth="1"/>
    <col min="10754" max="10754" width="29.125" style="1" customWidth="1"/>
    <col min="10755" max="10755" width="19.375" style="1" customWidth="1"/>
    <col min="10756" max="10756" width="9.25" style="1" bestFit="1" customWidth="1"/>
    <col min="10757" max="10757" width="7.375" style="1" bestFit="1" customWidth="1"/>
    <col min="10758" max="10758" width="17.375" style="1" customWidth="1"/>
    <col min="10759" max="10759" width="22.125" style="1" customWidth="1"/>
    <col min="10760" max="10760" width="10.375" style="1" customWidth="1"/>
    <col min="10761" max="10761" width="9" style="1" customWidth="1"/>
    <col min="10762" max="11008" width="9" style="1"/>
    <col min="11009" max="11009" width="17.625" style="1" customWidth="1"/>
    <col min="11010" max="11010" width="29.125" style="1" customWidth="1"/>
    <col min="11011" max="11011" width="19.375" style="1" customWidth="1"/>
    <col min="11012" max="11012" width="9.25" style="1" bestFit="1" customWidth="1"/>
    <col min="11013" max="11013" width="7.375" style="1" bestFit="1" customWidth="1"/>
    <col min="11014" max="11014" width="17.375" style="1" customWidth="1"/>
    <col min="11015" max="11015" width="22.125" style="1" customWidth="1"/>
    <col min="11016" max="11016" width="10.375" style="1" customWidth="1"/>
    <col min="11017" max="11017" width="9" style="1" customWidth="1"/>
    <col min="11018" max="11264" width="9" style="1"/>
    <col min="11265" max="11265" width="17.625" style="1" customWidth="1"/>
    <col min="11266" max="11266" width="29.125" style="1" customWidth="1"/>
    <col min="11267" max="11267" width="19.375" style="1" customWidth="1"/>
    <col min="11268" max="11268" width="9.25" style="1" bestFit="1" customWidth="1"/>
    <col min="11269" max="11269" width="7.375" style="1" bestFit="1" customWidth="1"/>
    <col min="11270" max="11270" width="17.375" style="1" customWidth="1"/>
    <col min="11271" max="11271" width="22.125" style="1" customWidth="1"/>
    <col min="11272" max="11272" width="10.375" style="1" customWidth="1"/>
    <col min="11273" max="11273" width="9" style="1" customWidth="1"/>
    <col min="11274" max="11520" width="9" style="1"/>
    <col min="11521" max="11521" width="17.625" style="1" customWidth="1"/>
    <col min="11522" max="11522" width="29.125" style="1" customWidth="1"/>
    <col min="11523" max="11523" width="19.375" style="1" customWidth="1"/>
    <col min="11524" max="11524" width="9.25" style="1" bestFit="1" customWidth="1"/>
    <col min="11525" max="11525" width="7.375" style="1" bestFit="1" customWidth="1"/>
    <col min="11526" max="11526" width="17.375" style="1" customWidth="1"/>
    <col min="11527" max="11527" width="22.125" style="1" customWidth="1"/>
    <col min="11528" max="11528" width="10.375" style="1" customWidth="1"/>
    <col min="11529" max="11529" width="9" style="1" customWidth="1"/>
    <col min="11530" max="11776" width="9" style="1"/>
    <col min="11777" max="11777" width="17.625" style="1" customWidth="1"/>
    <col min="11778" max="11778" width="29.125" style="1" customWidth="1"/>
    <col min="11779" max="11779" width="19.375" style="1" customWidth="1"/>
    <col min="11780" max="11780" width="9.25" style="1" bestFit="1" customWidth="1"/>
    <col min="11781" max="11781" width="7.375" style="1" bestFit="1" customWidth="1"/>
    <col min="11782" max="11782" width="17.375" style="1" customWidth="1"/>
    <col min="11783" max="11783" width="22.125" style="1" customWidth="1"/>
    <col min="11784" max="11784" width="10.375" style="1" customWidth="1"/>
    <col min="11785" max="11785" width="9" style="1" customWidth="1"/>
    <col min="11786" max="12032" width="9" style="1"/>
    <col min="12033" max="12033" width="17.625" style="1" customWidth="1"/>
    <col min="12034" max="12034" width="29.125" style="1" customWidth="1"/>
    <col min="12035" max="12035" width="19.375" style="1" customWidth="1"/>
    <col min="12036" max="12036" width="9.25" style="1" bestFit="1" customWidth="1"/>
    <col min="12037" max="12037" width="7.375" style="1" bestFit="1" customWidth="1"/>
    <col min="12038" max="12038" width="17.375" style="1" customWidth="1"/>
    <col min="12039" max="12039" width="22.125" style="1" customWidth="1"/>
    <col min="12040" max="12040" width="10.375" style="1" customWidth="1"/>
    <col min="12041" max="12041" width="9" style="1" customWidth="1"/>
    <col min="12042" max="12288" width="9" style="1"/>
    <col min="12289" max="12289" width="17.625" style="1" customWidth="1"/>
    <col min="12290" max="12290" width="29.125" style="1" customWidth="1"/>
    <col min="12291" max="12291" width="19.375" style="1" customWidth="1"/>
    <col min="12292" max="12292" width="9.25" style="1" bestFit="1" customWidth="1"/>
    <col min="12293" max="12293" width="7.375" style="1" bestFit="1" customWidth="1"/>
    <col min="12294" max="12294" width="17.375" style="1" customWidth="1"/>
    <col min="12295" max="12295" width="22.125" style="1" customWidth="1"/>
    <col min="12296" max="12296" width="10.375" style="1" customWidth="1"/>
    <col min="12297" max="12297" width="9" style="1" customWidth="1"/>
    <col min="12298" max="12544" width="9" style="1"/>
    <col min="12545" max="12545" width="17.625" style="1" customWidth="1"/>
    <col min="12546" max="12546" width="29.125" style="1" customWidth="1"/>
    <col min="12547" max="12547" width="19.375" style="1" customWidth="1"/>
    <col min="12548" max="12548" width="9.25" style="1" bestFit="1" customWidth="1"/>
    <col min="12549" max="12549" width="7.375" style="1" bestFit="1" customWidth="1"/>
    <col min="12550" max="12550" width="17.375" style="1" customWidth="1"/>
    <col min="12551" max="12551" width="22.125" style="1" customWidth="1"/>
    <col min="12552" max="12552" width="10.375" style="1" customWidth="1"/>
    <col min="12553" max="12553" width="9" style="1" customWidth="1"/>
    <col min="12554" max="12800" width="9" style="1"/>
    <col min="12801" max="12801" width="17.625" style="1" customWidth="1"/>
    <col min="12802" max="12802" width="29.125" style="1" customWidth="1"/>
    <col min="12803" max="12803" width="19.375" style="1" customWidth="1"/>
    <col min="12804" max="12804" width="9.25" style="1" bestFit="1" customWidth="1"/>
    <col min="12805" max="12805" width="7.375" style="1" bestFit="1" customWidth="1"/>
    <col min="12806" max="12806" width="17.375" style="1" customWidth="1"/>
    <col min="12807" max="12807" width="22.125" style="1" customWidth="1"/>
    <col min="12808" max="12808" width="10.375" style="1" customWidth="1"/>
    <col min="12809" max="12809" width="9" style="1" customWidth="1"/>
    <col min="12810" max="13056" width="9" style="1"/>
    <col min="13057" max="13057" width="17.625" style="1" customWidth="1"/>
    <col min="13058" max="13058" width="29.125" style="1" customWidth="1"/>
    <col min="13059" max="13059" width="19.375" style="1" customWidth="1"/>
    <col min="13060" max="13060" width="9.25" style="1" bestFit="1" customWidth="1"/>
    <col min="13061" max="13061" width="7.375" style="1" bestFit="1" customWidth="1"/>
    <col min="13062" max="13062" width="17.375" style="1" customWidth="1"/>
    <col min="13063" max="13063" width="22.125" style="1" customWidth="1"/>
    <col min="13064" max="13064" width="10.375" style="1" customWidth="1"/>
    <col min="13065" max="13065" width="9" style="1" customWidth="1"/>
    <col min="13066" max="13312" width="9" style="1"/>
    <col min="13313" max="13313" width="17.625" style="1" customWidth="1"/>
    <col min="13314" max="13314" width="29.125" style="1" customWidth="1"/>
    <col min="13315" max="13315" width="19.375" style="1" customWidth="1"/>
    <col min="13316" max="13316" width="9.25" style="1" bestFit="1" customWidth="1"/>
    <col min="13317" max="13317" width="7.375" style="1" bestFit="1" customWidth="1"/>
    <col min="13318" max="13318" width="17.375" style="1" customWidth="1"/>
    <col min="13319" max="13319" width="22.125" style="1" customWidth="1"/>
    <col min="13320" max="13320" width="10.375" style="1" customWidth="1"/>
    <col min="13321" max="13321" width="9" style="1" customWidth="1"/>
    <col min="13322" max="13568" width="9" style="1"/>
    <col min="13569" max="13569" width="17.625" style="1" customWidth="1"/>
    <col min="13570" max="13570" width="29.125" style="1" customWidth="1"/>
    <col min="13571" max="13571" width="19.375" style="1" customWidth="1"/>
    <col min="13572" max="13572" width="9.25" style="1" bestFit="1" customWidth="1"/>
    <col min="13573" max="13573" width="7.375" style="1" bestFit="1" customWidth="1"/>
    <col min="13574" max="13574" width="17.375" style="1" customWidth="1"/>
    <col min="13575" max="13575" width="22.125" style="1" customWidth="1"/>
    <col min="13576" max="13576" width="10.375" style="1" customWidth="1"/>
    <col min="13577" max="13577" width="9" style="1" customWidth="1"/>
    <col min="13578" max="13824" width="9" style="1"/>
    <col min="13825" max="13825" width="17.625" style="1" customWidth="1"/>
    <col min="13826" max="13826" width="29.125" style="1" customWidth="1"/>
    <col min="13827" max="13827" width="19.375" style="1" customWidth="1"/>
    <col min="13828" max="13828" width="9.25" style="1" bestFit="1" customWidth="1"/>
    <col min="13829" max="13829" width="7.375" style="1" bestFit="1" customWidth="1"/>
    <col min="13830" max="13830" width="17.375" style="1" customWidth="1"/>
    <col min="13831" max="13831" width="22.125" style="1" customWidth="1"/>
    <col min="13832" max="13832" width="10.375" style="1" customWidth="1"/>
    <col min="13833" max="13833" width="9" style="1" customWidth="1"/>
    <col min="13834" max="14080" width="9" style="1"/>
    <col min="14081" max="14081" width="17.625" style="1" customWidth="1"/>
    <col min="14082" max="14082" width="29.125" style="1" customWidth="1"/>
    <col min="14083" max="14083" width="19.375" style="1" customWidth="1"/>
    <col min="14084" max="14084" width="9.25" style="1" bestFit="1" customWidth="1"/>
    <col min="14085" max="14085" width="7.375" style="1" bestFit="1" customWidth="1"/>
    <col min="14086" max="14086" width="17.375" style="1" customWidth="1"/>
    <col min="14087" max="14087" width="22.125" style="1" customWidth="1"/>
    <col min="14088" max="14088" width="10.375" style="1" customWidth="1"/>
    <col min="14089" max="14089" width="9" style="1" customWidth="1"/>
    <col min="14090" max="14336" width="9" style="1"/>
    <col min="14337" max="14337" width="17.625" style="1" customWidth="1"/>
    <col min="14338" max="14338" width="29.125" style="1" customWidth="1"/>
    <col min="14339" max="14339" width="19.375" style="1" customWidth="1"/>
    <col min="14340" max="14340" width="9.25" style="1" bestFit="1" customWidth="1"/>
    <col min="14341" max="14341" width="7.375" style="1" bestFit="1" customWidth="1"/>
    <col min="14342" max="14342" width="17.375" style="1" customWidth="1"/>
    <col min="14343" max="14343" width="22.125" style="1" customWidth="1"/>
    <col min="14344" max="14344" width="10.375" style="1" customWidth="1"/>
    <col min="14345" max="14345" width="9" style="1" customWidth="1"/>
    <col min="14346" max="14592" width="9" style="1"/>
    <col min="14593" max="14593" width="17.625" style="1" customWidth="1"/>
    <col min="14594" max="14594" width="29.125" style="1" customWidth="1"/>
    <col min="14595" max="14595" width="19.375" style="1" customWidth="1"/>
    <col min="14596" max="14596" width="9.25" style="1" bestFit="1" customWidth="1"/>
    <col min="14597" max="14597" width="7.375" style="1" bestFit="1" customWidth="1"/>
    <col min="14598" max="14598" width="17.375" style="1" customWidth="1"/>
    <col min="14599" max="14599" width="22.125" style="1" customWidth="1"/>
    <col min="14600" max="14600" width="10.375" style="1" customWidth="1"/>
    <col min="14601" max="14601" width="9" style="1" customWidth="1"/>
    <col min="14602" max="14848" width="9" style="1"/>
    <col min="14849" max="14849" width="17.625" style="1" customWidth="1"/>
    <col min="14850" max="14850" width="29.125" style="1" customWidth="1"/>
    <col min="14851" max="14851" width="19.375" style="1" customWidth="1"/>
    <col min="14852" max="14852" width="9.25" style="1" bestFit="1" customWidth="1"/>
    <col min="14853" max="14853" width="7.375" style="1" bestFit="1" customWidth="1"/>
    <col min="14854" max="14854" width="17.375" style="1" customWidth="1"/>
    <col min="14855" max="14855" width="22.125" style="1" customWidth="1"/>
    <col min="14856" max="14856" width="10.375" style="1" customWidth="1"/>
    <col min="14857" max="14857" width="9" style="1" customWidth="1"/>
    <col min="14858" max="15104" width="9" style="1"/>
    <col min="15105" max="15105" width="17.625" style="1" customWidth="1"/>
    <col min="15106" max="15106" width="29.125" style="1" customWidth="1"/>
    <col min="15107" max="15107" width="19.375" style="1" customWidth="1"/>
    <col min="15108" max="15108" width="9.25" style="1" bestFit="1" customWidth="1"/>
    <col min="15109" max="15109" width="7.375" style="1" bestFit="1" customWidth="1"/>
    <col min="15110" max="15110" width="17.375" style="1" customWidth="1"/>
    <col min="15111" max="15111" width="22.125" style="1" customWidth="1"/>
    <col min="15112" max="15112" width="10.375" style="1" customWidth="1"/>
    <col min="15113" max="15113" width="9" style="1" customWidth="1"/>
    <col min="15114" max="15360" width="9" style="1"/>
    <col min="15361" max="15361" width="17.625" style="1" customWidth="1"/>
    <col min="15362" max="15362" width="29.125" style="1" customWidth="1"/>
    <col min="15363" max="15363" width="19.375" style="1" customWidth="1"/>
    <col min="15364" max="15364" width="9.25" style="1" bestFit="1" customWidth="1"/>
    <col min="15365" max="15365" width="7.375" style="1" bestFit="1" customWidth="1"/>
    <col min="15366" max="15366" width="17.375" style="1" customWidth="1"/>
    <col min="15367" max="15367" width="22.125" style="1" customWidth="1"/>
    <col min="15368" max="15368" width="10.375" style="1" customWidth="1"/>
    <col min="15369" max="15369" width="9" style="1" customWidth="1"/>
    <col min="15370" max="15616" width="9" style="1"/>
    <col min="15617" max="15617" width="17.625" style="1" customWidth="1"/>
    <col min="15618" max="15618" width="29.125" style="1" customWidth="1"/>
    <col min="15619" max="15619" width="19.375" style="1" customWidth="1"/>
    <col min="15620" max="15620" width="9.25" style="1" bestFit="1" customWidth="1"/>
    <col min="15621" max="15621" width="7.375" style="1" bestFit="1" customWidth="1"/>
    <col min="15622" max="15622" width="17.375" style="1" customWidth="1"/>
    <col min="15623" max="15623" width="22.125" style="1" customWidth="1"/>
    <col min="15624" max="15624" width="10.375" style="1" customWidth="1"/>
    <col min="15625" max="15625" width="9" style="1" customWidth="1"/>
    <col min="15626" max="15872" width="9" style="1"/>
    <col min="15873" max="15873" width="17.625" style="1" customWidth="1"/>
    <col min="15874" max="15874" width="29.125" style="1" customWidth="1"/>
    <col min="15875" max="15875" width="19.375" style="1" customWidth="1"/>
    <col min="15876" max="15876" width="9.25" style="1" bestFit="1" customWidth="1"/>
    <col min="15877" max="15877" width="7.375" style="1" bestFit="1" customWidth="1"/>
    <col min="15878" max="15878" width="17.375" style="1" customWidth="1"/>
    <col min="15879" max="15879" width="22.125" style="1" customWidth="1"/>
    <col min="15880" max="15880" width="10.375" style="1" customWidth="1"/>
    <col min="15881" max="15881" width="9" style="1" customWidth="1"/>
    <col min="15882" max="16128" width="9" style="1"/>
    <col min="16129" max="16129" width="17.625" style="1" customWidth="1"/>
    <col min="16130" max="16130" width="29.125" style="1" customWidth="1"/>
    <col min="16131" max="16131" width="19.375" style="1" customWidth="1"/>
    <col min="16132" max="16132" width="9.25" style="1" bestFit="1" customWidth="1"/>
    <col min="16133" max="16133" width="7.375" style="1" bestFit="1" customWidth="1"/>
    <col min="16134" max="16134" width="17.375" style="1" customWidth="1"/>
    <col min="16135" max="16135" width="22.125" style="1" customWidth="1"/>
    <col min="16136" max="16136" width="10.375" style="1" customWidth="1"/>
    <col min="16137" max="16137" width="9" style="1" customWidth="1"/>
    <col min="16138" max="16384" width="9" style="1"/>
  </cols>
  <sheetData>
    <row r="1" spans="1:8" x14ac:dyDescent="0.2">
      <c r="A1" s="1" t="s">
        <v>102</v>
      </c>
      <c r="B1" s="1" t="s">
        <v>103</v>
      </c>
    </row>
    <row r="2" spans="1:8" x14ac:dyDescent="0.2">
      <c r="A2" s="1" t="s">
        <v>104</v>
      </c>
      <c r="B2" s="4">
        <v>42904</v>
      </c>
    </row>
    <row r="3" spans="1:8" x14ac:dyDescent="0.2">
      <c r="A3" s="1" t="s">
        <v>230</v>
      </c>
      <c r="B3" s="5" t="s">
        <v>105</v>
      </c>
    </row>
    <row r="4" spans="1:8" x14ac:dyDescent="0.2">
      <c r="A4" s="81"/>
      <c r="B4" s="82"/>
      <c r="C4" s="82"/>
      <c r="D4" s="82"/>
      <c r="E4" s="82"/>
      <c r="F4" s="82"/>
      <c r="G4" s="83"/>
    </row>
    <row r="5" spans="1:8" ht="51.75" x14ac:dyDescent="0.2">
      <c r="A5" s="6" t="s">
        <v>106</v>
      </c>
      <c r="B5" s="6" t="s">
        <v>5</v>
      </c>
      <c r="C5" s="7" t="s">
        <v>6</v>
      </c>
      <c r="D5" s="8" t="s">
        <v>7</v>
      </c>
      <c r="E5" s="8" t="s">
        <v>8</v>
      </c>
      <c r="F5" s="7" t="s">
        <v>9</v>
      </c>
      <c r="G5" s="6" t="s">
        <v>10</v>
      </c>
    </row>
    <row r="6" spans="1:8" x14ac:dyDescent="0.2">
      <c r="A6" s="9" t="s">
        <v>107</v>
      </c>
      <c r="B6" s="10"/>
      <c r="C6" s="11"/>
      <c r="D6" s="9"/>
      <c r="E6" s="9"/>
      <c r="F6" s="11">
        <f>C6*D6*E6</f>
        <v>0</v>
      </c>
      <c r="G6" s="12"/>
    </row>
    <row r="7" spans="1:8" x14ac:dyDescent="0.2">
      <c r="A7" s="9" t="s">
        <v>108</v>
      </c>
      <c r="B7" s="10"/>
      <c r="C7" s="13"/>
      <c r="D7" s="9"/>
      <c r="E7" s="9"/>
      <c r="F7" s="11">
        <f>C7*D7*E7</f>
        <v>0</v>
      </c>
      <c r="G7" s="12"/>
    </row>
    <row r="8" spans="1:8" x14ac:dyDescent="0.2">
      <c r="A8" s="79" t="s">
        <v>77</v>
      </c>
      <c r="B8" s="80"/>
      <c r="C8" s="14"/>
      <c r="D8" s="15"/>
      <c r="E8" s="15"/>
      <c r="F8" s="14">
        <f>SUM(F6:F7)</f>
        <v>0</v>
      </c>
      <c r="G8" s="16"/>
    </row>
    <row r="9" spans="1:8" s="17" customFormat="1" x14ac:dyDescent="0.2">
      <c r="A9" s="84"/>
      <c r="B9" s="84"/>
      <c r="C9" s="84"/>
      <c r="D9" s="84"/>
      <c r="E9" s="84"/>
      <c r="F9" s="84"/>
      <c r="G9" s="84"/>
    </row>
    <row r="10" spans="1:8" ht="51.75" x14ac:dyDescent="0.2">
      <c r="A10" s="6" t="s">
        <v>109</v>
      </c>
      <c r="B10" s="6" t="s">
        <v>110</v>
      </c>
      <c r="C10" s="7" t="s">
        <v>6</v>
      </c>
      <c r="D10" s="8" t="s">
        <v>7</v>
      </c>
      <c r="E10" s="8" t="s">
        <v>8</v>
      </c>
      <c r="F10" s="7" t="s">
        <v>9</v>
      </c>
      <c r="G10" s="6" t="s">
        <v>10</v>
      </c>
    </row>
    <row r="11" spans="1:8" x14ac:dyDescent="0.2">
      <c r="A11" s="18">
        <v>1</v>
      </c>
      <c r="B11" s="10"/>
      <c r="C11" s="19"/>
      <c r="D11" s="9"/>
      <c r="E11" s="9"/>
      <c r="F11" s="20"/>
      <c r="G11" s="10"/>
    </row>
    <row r="12" spans="1:8" x14ac:dyDescent="0.2">
      <c r="A12" s="18">
        <v>2</v>
      </c>
      <c r="B12" s="10"/>
      <c r="C12" s="19"/>
      <c r="D12" s="9"/>
      <c r="E12" s="9"/>
      <c r="F12" s="20"/>
      <c r="G12" s="10"/>
    </row>
    <row r="13" spans="1:8" x14ac:dyDescent="0.2">
      <c r="A13" s="79" t="s">
        <v>82</v>
      </c>
      <c r="B13" s="80"/>
      <c r="C13" s="14"/>
      <c r="D13" s="15"/>
      <c r="E13" s="15"/>
      <c r="F13" s="14">
        <f>SUM(F11:F12)</f>
        <v>0</v>
      </c>
      <c r="G13" s="16"/>
    </row>
    <row r="14" spans="1:8" x14ac:dyDescent="0.2">
      <c r="A14" s="85" t="s">
        <v>111</v>
      </c>
      <c r="B14" s="85"/>
      <c r="C14" s="85"/>
      <c r="D14" s="85"/>
      <c r="E14" s="85"/>
      <c r="F14" s="85"/>
      <c r="G14" s="85"/>
      <c r="H14" s="21"/>
    </row>
    <row r="15" spans="1:8" x14ac:dyDescent="0.2">
      <c r="A15" s="85"/>
      <c r="B15" s="85"/>
      <c r="C15" s="85"/>
      <c r="D15" s="85"/>
      <c r="E15" s="85"/>
      <c r="F15" s="85"/>
      <c r="G15" s="85"/>
      <c r="H15" s="21"/>
    </row>
    <row r="16" spans="1:8" ht="51.75" x14ac:dyDescent="0.2">
      <c r="A16" s="6" t="s">
        <v>112</v>
      </c>
      <c r="B16" s="6" t="s">
        <v>5</v>
      </c>
      <c r="C16" s="7" t="s">
        <v>6</v>
      </c>
      <c r="D16" s="8" t="s">
        <v>7</v>
      </c>
      <c r="E16" s="8" t="s">
        <v>8</v>
      </c>
      <c r="F16" s="7" t="s">
        <v>9</v>
      </c>
      <c r="G16" s="6" t="s">
        <v>10</v>
      </c>
    </row>
    <row r="17" spans="1:7" x14ac:dyDescent="0.2">
      <c r="A17" s="22">
        <v>1</v>
      </c>
      <c r="B17" s="23"/>
      <c r="C17" s="24"/>
      <c r="D17" s="25"/>
      <c r="E17" s="25"/>
      <c r="F17" s="24"/>
      <c r="G17" s="10"/>
    </row>
    <row r="18" spans="1:7" x14ac:dyDescent="0.2">
      <c r="A18" s="22">
        <v>2</v>
      </c>
      <c r="B18" s="23"/>
      <c r="C18" s="24"/>
      <c r="D18" s="25"/>
      <c r="E18" s="25"/>
      <c r="F18" s="24"/>
      <c r="G18" s="10"/>
    </row>
    <row r="19" spans="1:7" x14ac:dyDescent="0.2">
      <c r="A19" s="79" t="s">
        <v>112</v>
      </c>
      <c r="B19" s="80"/>
      <c r="C19" s="14"/>
      <c r="D19" s="15"/>
      <c r="E19" s="15"/>
      <c r="F19" s="14">
        <f>SUM(F17:F18)</f>
        <v>0</v>
      </c>
      <c r="G19" s="16"/>
    </row>
    <row r="20" spans="1:7" x14ac:dyDescent="0.2">
      <c r="A20" s="41"/>
      <c r="B20" s="41"/>
      <c r="C20" s="26"/>
      <c r="D20" s="27"/>
      <c r="E20" s="27"/>
      <c r="F20" s="26"/>
      <c r="G20" s="41"/>
    </row>
    <row r="21" spans="1:7" ht="51.75" x14ac:dyDescent="0.2">
      <c r="A21" s="6" t="s">
        <v>114</v>
      </c>
      <c r="B21" s="6" t="s">
        <v>5</v>
      </c>
      <c r="C21" s="7" t="s">
        <v>6</v>
      </c>
      <c r="D21" s="8" t="s">
        <v>7</v>
      </c>
      <c r="E21" s="8" t="s">
        <v>8</v>
      </c>
      <c r="F21" s="7" t="s">
        <v>9</v>
      </c>
      <c r="G21" s="6" t="s">
        <v>10</v>
      </c>
    </row>
    <row r="22" spans="1:7" x14ac:dyDescent="0.2">
      <c r="A22" s="28">
        <v>1</v>
      </c>
      <c r="B22" s="29" t="s">
        <v>115</v>
      </c>
      <c r="C22" s="30">
        <v>500</v>
      </c>
      <c r="D22" s="31">
        <v>1</v>
      </c>
      <c r="E22" s="31">
        <v>2</v>
      </c>
      <c r="F22" s="30">
        <f>C22*D22*E22</f>
        <v>1000</v>
      </c>
      <c r="G22" s="10"/>
    </row>
    <row r="23" spans="1:7" x14ac:dyDescent="0.2">
      <c r="A23" s="28">
        <v>2</v>
      </c>
      <c r="B23" s="29" t="s">
        <v>116</v>
      </c>
      <c r="C23" s="30">
        <v>200</v>
      </c>
      <c r="D23" s="31">
        <v>1</v>
      </c>
      <c r="E23" s="31">
        <v>6</v>
      </c>
      <c r="F23" s="30">
        <f>C23*D23*E23</f>
        <v>1200</v>
      </c>
      <c r="G23" s="10"/>
    </row>
    <row r="24" spans="1:7" x14ac:dyDescent="0.2">
      <c r="A24" s="28">
        <v>3</v>
      </c>
      <c r="B24" s="29" t="s">
        <v>116</v>
      </c>
      <c r="C24" s="30">
        <v>220</v>
      </c>
      <c r="D24" s="31">
        <v>1</v>
      </c>
      <c r="E24" s="31">
        <v>2</v>
      </c>
      <c r="F24" s="30">
        <f>C24*D24*E24</f>
        <v>440</v>
      </c>
      <c r="G24" s="10"/>
    </row>
    <row r="25" spans="1:7" x14ac:dyDescent="0.2">
      <c r="A25" s="28">
        <v>4</v>
      </c>
      <c r="B25" s="29" t="s">
        <v>117</v>
      </c>
      <c r="C25" s="32">
        <v>7</v>
      </c>
      <c r="D25" s="31">
        <v>1</v>
      </c>
      <c r="E25" s="31">
        <v>2</v>
      </c>
      <c r="F25" s="30">
        <f>C25*D25*E25</f>
        <v>14</v>
      </c>
      <c r="G25" s="10"/>
    </row>
    <row r="26" spans="1:7" x14ac:dyDescent="0.2">
      <c r="A26" s="79" t="s">
        <v>118</v>
      </c>
      <c r="B26" s="80"/>
      <c r="C26" s="14"/>
      <c r="D26" s="15"/>
      <c r="E26" s="15"/>
      <c r="F26" s="33">
        <f>SUM(F22:F25)</f>
        <v>2654</v>
      </c>
      <c r="G26" s="16"/>
    </row>
    <row r="27" spans="1:7" x14ac:dyDescent="0.2">
      <c r="A27" s="41"/>
      <c r="B27" s="41"/>
      <c r="C27" s="26"/>
      <c r="D27" s="27"/>
      <c r="E27" s="27"/>
      <c r="F27" s="26"/>
      <c r="G27" s="41"/>
    </row>
    <row r="28" spans="1:7" ht="51.75" x14ac:dyDescent="0.2">
      <c r="A28" s="6" t="s">
        <v>119</v>
      </c>
      <c r="B28" s="6" t="s">
        <v>5</v>
      </c>
      <c r="C28" s="7" t="s">
        <v>6</v>
      </c>
      <c r="D28" s="8" t="s">
        <v>7</v>
      </c>
      <c r="E28" s="8" t="s">
        <v>8</v>
      </c>
      <c r="F28" s="7" t="s">
        <v>9</v>
      </c>
      <c r="G28" s="6" t="s">
        <v>10</v>
      </c>
    </row>
    <row r="29" spans="1:7" x14ac:dyDescent="0.2">
      <c r="A29" s="28">
        <v>1</v>
      </c>
      <c r="B29" s="34" t="s">
        <v>120</v>
      </c>
      <c r="C29" s="19">
        <f>F19+F8+F13+F26</f>
        <v>2654</v>
      </c>
      <c r="D29" s="31">
        <v>1</v>
      </c>
      <c r="E29" s="38">
        <v>0.09</v>
      </c>
      <c r="F29" s="19">
        <f>C29*D29*E29</f>
        <v>238.85999999999999</v>
      </c>
      <c r="G29" s="34"/>
    </row>
    <row r="30" spans="1:7" x14ac:dyDescent="0.2">
      <c r="A30" s="28">
        <v>2</v>
      </c>
      <c r="B30" s="29" t="s">
        <v>121</v>
      </c>
      <c r="C30" s="13">
        <v>210</v>
      </c>
      <c r="D30" s="31">
        <v>1</v>
      </c>
      <c r="E30" s="31">
        <v>3</v>
      </c>
      <c r="F30" s="19">
        <f>C30*D30*E30</f>
        <v>630</v>
      </c>
      <c r="G30" s="34"/>
    </row>
    <row r="31" spans="1:7" x14ac:dyDescent="0.2">
      <c r="A31" s="79" t="s">
        <v>122</v>
      </c>
      <c r="B31" s="80"/>
      <c r="C31" s="14"/>
      <c r="D31" s="15"/>
      <c r="E31" s="15"/>
      <c r="F31" s="14">
        <f>SUM(F29:F30)</f>
        <v>868.86</v>
      </c>
      <c r="G31" s="16"/>
    </row>
    <row r="32" spans="1:7" x14ac:dyDescent="0.2">
      <c r="A32" s="79" t="s">
        <v>123</v>
      </c>
      <c r="B32" s="79"/>
      <c r="C32" s="14"/>
      <c r="D32" s="15"/>
      <c r="E32" s="15"/>
      <c r="F32" s="14">
        <f>C29+F31</f>
        <v>3522.86</v>
      </c>
      <c r="G32" s="35" t="s">
        <v>124</v>
      </c>
    </row>
  </sheetData>
  <mergeCells count="10">
    <mergeCell ref="A19:B19"/>
    <mergeCell ref="A26:B26"/>
    <mergeCell ref="A31:B31"/>
    <mergeCell ref="A32:B32"/>
    <mergeCell ref="A4:G4"/>
    <mergeCell ref="A8:B8"/>
    <mergeCell ref="A9:G9"/>
    <mergeCell ref="A13:B13"/>
    <mergeCell ref="A14:G14"/>
    <mergeCell ref="A15:G15"/>
  </mergeCells>
  <phoneticPr fontId="2" type="noConversion"/>
  <pageMargins left="0.7" right="0.7" top="0.75" bottom="0.75" header="0.3" footer="0.3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Normal="100" workbookViewId="0">
      <selection activeCell="C27" sqref="C27"/>
    </sheetView>
  </sheetViews>
  <sheetFormatPr defaultRowHeight="17.25" x14ac:dyDescent="0.2"/>
  <cols>
    <col min="1" max="1" width="17.625" style="1" customWidth="1"/>
    <col min="2" max="2" width="29.125" style="1" customWidth="1"/>
    <col min="3" max="3" width="19.375" style="2" customWidth="1"/>
    <col min="4" max="4" width="9.25" style="3" bestFit="1" customWidth="1"/>
    <col min="5" max="5" width="7.75" style="3" customWidth="1"/>
    <col min="6" max="6" width="17.375" style="2" customWidth="1"/>
    <col min="7" max="7" width="22.125" style="1" customWidth="1"/>
    <col min="8" max="8" width="10.375" style="1" customWidth="1"/>
    <col min="9" max="9" width="9" style="1" customWidth="1"/>
    <col min="10" max="256" width="9" style="1"/>
    <col min="257" max="257" width="17.625" style="1" customWidth="1"/>
    <col min="258" max="258" width="29.125" style="1" customWidth="1"/>
    <col min="259" max="259" width="19.375" style="1" customWidth="1"/>
    <col min="260" max="260" width="9.25" style="1" bestFit="1" customWidth="1"/>
    <col min="261" max="261" width="7.75" style="1" customWidth="1"/>
    <col min="262" max="262" width="17.375" style="1" customWidth="1"/>
    <col min="263" max="263" width="22.125" style="1" customWidth="1"/>
    <col min="264" max="264" width="10.375" style="1" customWidth="1"/>
    <col min="265" max="265" width="9" style="1" customWidth="1"/>
    <col min="266" max="512" width="9" style="1"/>
    <col min="513" max="513" width="17.625" style="1" customWidth="1"/>
    <col min="514" max="514" width="29.125" style="1" customWidth="1"/>
    <col min="515" max="515" width="19.375" style="1" customWidth="1"/>
    <col min="516" max="516" width="9.25" style="1" bestFit="1" customWidth="1"/>
    <col min="517" max="517" width="7.75" style="1" customWidth="1"/>
    <col min="518" max="518" width="17.375" style="1" customWidth="1"/>
    <col min="519" max="519" width="22.125" style="1" customWidth="1"/>
    <col min="520" max="520" width="10.375" style="1" customWidth="1"/>
    <col min="521" max="521" width="9" style="1" customWidth="1"/>
    <col min="522" max="768" width="9" style="1"/>
    <col min="769" max="769" width="17.625" style="1" customWidth="1"/>
    <col min="770" max="770" width="29.125" style="1" customWidth="1"/>
    <col min="771" max="771" width="19.375" style="1" customWidth="1"/>
    <col min="772" max="772" width="9.25" style="1" bestFit="1" customWidth="1"/>
    <col min="773" max="773" width="7.75" style="1" customWidth="1"/>
    <col min="774" max="774" width="17.375" style="1" customWidth="1"/>
    <col min="775" max="775" width="22.125" style="1" customWidth="1"/>
    <col min="776" max="776" width="10.375" style="1" customWidth="1"/>
    <col min="777" max="777" width="9" style="1" customWidth="1"/>
    <col min="778" max="1024" width="9" style="1"/>
    <col min="1025" max="1025" width="17.625" style="1" customWidth="1"/>
    <col min="1026" max="1026" width="29.125" style="1" customWidth="1"/>
    <col min="1027" max="1027" width="19.375" style="1" customWidth="1"/>
    <col min="1028" max="1028" width="9.25" style="1" bestFit="1" customWidth="1"/>
    <col min="1029" max="1029" width="7.75" style="1" customWidth="1"/>
    <col min="1030" max="1030" width="17.375" style="1" customWidth="1"/>
    <col min="1031" max="1031" width="22.125" style="1" customWidth="1"/>
    <col min="1032" max="1032" width="10.375" style="1" customWidth="1"/>
    <col min="1033" max="1033" width="9" style="1" customWidth="1"/>
    <col min="1034" max="1280" width="9" style="1"/>
    <col min="1281" max="1281" width="17.625" style="1" customWidth="1"/>
    <col min="1282" max="1282" width="29.125" style="1" customWidth="1"/>
    <col min="1283" max="1283" width="19.375" style="1" customWidth="1"/>
    <col min="1284" max="1284" width="9.25" style="1" bestFit="1" customWidth="1"/>
    <col min="1285" max="1285" width="7.75" style="1" customWidth="1"/>
    <col min="1286" max="1286" width="17.375" style="1" customWidth="1"/>
    <col min="1287" max="1287" width="22.125" style="1" customWidth="1"/>
    <col min="1288" max="1288" width="10.375" style="1" customWidth="1"/>
    <col min="1289" max="1289" width="9" style="1" customWidth="1"/>
    <col min="1290" max="1536" width="9" style="1"/>
    <col min="1537" max="1537" width="17.625" style="1" customWidth="1"/>
    <col min="1538" max="1538" width="29.125" style="1" customWidth="1"/>
    <col min="1539" max="1539" width="19.375" style="1" customWidth="1"/>
    <col min="1540" max="1540" width="9.25" style="1" bestFit="1" customWidth="1"/>
    <col min="1541" max="1541" width="7.75" style="1" customWidth="1"/>
    <col min="1542" max="1542" width="17.375" style="1" customWidth="1"/>
    <col min="1543" max="1543" width="22.125" style="1" customWidth="1"/>
    <col min="1544" max="1544" width="10.375" style="1" customWidth="1"/>
    <col min="1545" max="1545" width="9" style="1" customWidth="1"/>
    <col min="1546" max="1792" width="9" style="1"/>
    <col min="1793" max="1793" width="17.625" style="1" customWidth="1"/>
    <col min="1794" max="1794" width="29.125" style="1" customWidth="1"/>
    <col min="1795" max="1795" width="19.375" style="1" customWidth="1"/>
    <col min="1796" max="1796" width="9.25" style="1" bestFit="1" customWidth="1"/>
    <col min="1797" max="1797" width="7.75" style="1" customWidth="1"/>
    <col min="1798" max="1798" width="17.375" style="1" customWidth="1"/>
    <col min="1799" max="1799" width="22.125" style="1" customWidth="1"/>
    <col min="1800" max="1800" width="10.375" style="1" customWidth="1"/>
    <col min="1801" max="1801" width="9" style="1" customWidth="1"/>
    <col min="1802" max="2048" width="9" style="1"/>
    <col min="2049" max="2049" width="17.625" style="1" customWidth="1"/>
    <col min="2050" max="2050" width="29.125" style="1" customWidth="1"/>
    <col min="2051" max="2051" width="19.375" style="1" customWidth="1"/>
    <col min="2052" max="2052" width="9.25" style="1" bestFit="1" customWidth="1"/>
    <col min="2053" max="2053" width="7.75" style="1" customWidth="1"/>
    <col min="2054" max="2054" width="17.375" style="1" customWidth="1"/>
    <col min="2055" max="2055" width="22.125" style="1" customWidth="1"/>
    <col min="2056" max="2056" width="10.375" style="1" customWidth="1"/>
    <col min="2057" max="2057" width="9" style="1" customWidth="1"/>
    <col min="2058" max="2304" width="9" style="1"/>
    <col min="2305" max="2305" width="17.625" style="1" customWidth="1"/>
    <col min="2306" max="2306" width="29.125" style="1" customWidth="1"/>
    <col min="2307" max="2307" width="19.375" style="1" customWidth="1"/>
    <col min="2308" max="2308" width="9.25" style="1" bestFit="1" customWidth="1"/>
    <col min="2309" max="2309" width="7.75" style="1" customWidth="1"/>
    <col min="2310" max="2310" width="17.375" style="1" customWidth="1"/>
    <col min="2311" max="2311" width="22.125" style="1" customWidth="1"/>
    <col min="2312" max="2312" width="10.375" style="1" customWidth="1"/>
    <col min="2313" max="2313" width="9" style="1" customWidth="1"/>
    <col min="2314" max="2560" width="9" style="1"/>
    <col min="2561" max="2561" width="17.625" style="1" customWidth="1"/>
    <col min="2562" max="2562" width="29.125" style="1" customWidth="1"/>
    <col min="2563" max="2563" width="19.375" style="1" customWidth="1"/>
    <col min="2564" max="2564" width="9.25" style="1" bestFit="1" customWidth="1"/>
    <col min="2565" max="2565" width="7.75" style="1" customWidth="1"/>
    <col min="2566" max="2566" width="17.375" style="1" customWidth="1"/>
    <col min="2567" max="2567" width="22.125" style="1" customWidth="1"/>
    <col min="2568" max="2568" width="10.375" style="1" customWidth="1"/>
    <col min="2569" max="2569" width="9" style="1" customWidth="1"/>
    <col min="2570" max="2816" width="9" style="1"/>
    <col min="2817" max="2817" width="17.625" style="1" customWidth="1"/>
    <col min="2818" max="2818" width="29.125" style="1" customWidth="1"/>
    <col min="2819" max="2819" width="19.375" style="1" customWidth="1"/>
    <col min="2820" max="2820" width="9.25" style="1" bestFit="1" customWidth="1"/>
    <col min="2821" max="2821" width="7.75" style="1" customWidth="1"/>
    <col min="2822" max="2822" width="17.375" style="1" customWidth="1"/>
    <col min="2823" max="2823" width="22.125" style="1" customWidth="1"/>
    <col min="2824" max="2824" width="10.375" style="1" customWidth="1"/>
    <col min="2825" max="2825" width="9" style="1" customWidth="1"/>
    <col min="2826" max="3072" width="9" style="1"/>
    <col min="3073" max="3073" width="17.625" style="1" customWidth="1"/>
    <col min="3074" max="3074" width="29.125" style="1" customWidth="1"/>
    <col min="3075" max="3075" width="19.375" style="1" customWidth="1"/>
    <col min="3076" max="3076" width="9.25" style="1" bestFit="1" customWidth="1"/>
    <col min="3077" max="3077" width="7.75" style="1" customWidth="1"/>
    <col min="3078" max="3078" width="17.375" style="1" customWidth="1"/>
    <col min="3079" max="3079" width="22.125" style="1" customWidth="1"/>
    <col min="3080" max="3080" width="10.375" style="1" customWidth="1"/>
    <col min="3081" max="3081" width="9" style="1" customWidth="1"/>
    <col min="3082" max="3328" width="9" style="1"/>
    <col min="3329" max="3329" width="17.625" style="1" customWidth="1"/>
    <col min="3330" max="3330" width="29.125" style="1" customWidth="1"/>
    <col min="3331" max="3331" width="19.375" style="1" customWidth="1"/>
    <col min="3332" max="3332" width="9.25" style="1" bestFit="1" customWidth="1"/>
    <col min="3333" max="3333" width="7.75" style="1" customWidth="1"/>
    <col min="3334" max="3334" width="17.375" style="1" customWidth="1"/>
    <col min="3335" max="3335" width="22.125" style="1" customWidth="1"/>
    <col min="3336" max="3336" width="10.375" style="1" customWidth="1"/>
    <col min="3337" max="3337" width="9" style="1" customWidth="1"/>
    <col min="3338" max="3584" width="9" style="1"/>
    <col min="3585" max="3585" width="17.625" style="1" customWidth="1"/>
    <col min="3586" max="3586" width="29.125" style="1" customWidth="1"/>
    <col min="3587" max="3587" width="19.375" style="1" customWidth="1"/>
    <col min="3588" max="3588" width="9.25" style="1" bestFit="1" customWidth="1"/>
    <col min="3589" max="3589" width="7.75" style="1" customWidth="1"/>
    <col min="3590" max="3590" width="17.375" style="1" customWidth="1"/>
    <col min="3591" max="3591" width="22.125" style="1" customWidth="1"/>
    <col min="3592" max="3592" width="10.375" style="1" customWidth="1"/>
    <col min="3593" max="3593" width="9" style="1" customWidth="1"/>
    <col min="3594" max="3840" width="9" style="1"/>
    <col min="3841" max="3841" width="17.625" style="1" customWidth="1"/>
    <col min="3842" max="3842" width="29.125" style="1" customWidth="1"/>
    <col min="3843" max="3843" width="19.375" style="1" customWidth="1"/>
    <col min="3844" max="3844" width="9.25" style="1" bestFit="1" customWidth="1"/>
    <col min="3845" max="3845" width="7.75" style="1" customWidth="1"/>
    <col min="3846" max="3846" width="17.375" style="1" customWidth="1"/>
    <col min="3847" max="3847" width="22.125" style="1" customWidth="1"/>
    <col min="3848" max="3848" width="10.375" style="1" customWidth="1"/>
    <col min="3849" max="3849" width="9" style="1" customWidth="1"/>
    <col min="3850" max="4096" width="9" style="1"/>
    <col min="4097" max="4097" width="17.625" style="1" customWidth="1"/>
    <col min="4098" max="4098" width="29.125" style="1" customWidth="1"/>
    <col min="4099" max="4099" width="19.375" style="1" customWidth="1"/>
    <col min="4100" max="4100" width="9.25" style="1" bestFit="1" customWidth="1"/>
    <col min="4101" max="4101" width="7.75" style="1" customWidth="1"/>
    <col min="4102" max="4102" width="17.375" style="1" customWidth="1"/>
    <col min="4103" max="4103" width="22.125" style="1" customWidth="1"/>
    <col min="4104" max="4104" width="10.375" style="1" customWidth="1"/>
    <col min="4105" max="4105" width="9" style="1" customWidth="1"/>
    <col min="4106" max="4352" width="9" style="1"/>
    <col min="4353" max="4353" width="17.625" style="1" customWidth="1"/>
    <col min="4354" max="4354" width="29.125" style="1" customWidth="1"/>
    <col min="4355" max="4355" width="19.375" style="1" customWidth="1"/>
    <col min="4356" max="4356" width="9.25" style="1" bestFit="1" customWidth="1"/>
    <col min="4357" max="4357" width="7.75" style="1" customWidth="1"/>
    <col min="4358" max="4358" width="17.375" style="1" customWidth="1"/>
    <col min="4359" max="4359" width="22.125" style="1" customWidth="1"/>
    <col min="4360" max="4360" width="10.375" style="1" customWidth="1"/>
    <col min="4361" max="4361" width="9" style="1" customWidth="1"/>
    <col min="4362" max="4608" width="9" style="1"/>
    <col min="4609" max="4609" width="17.625" style="1" customWidth="1"/>
    <col min="4610" max="4610" width="29.125" style="1" customWidth="1"/>
    <col min="4611" max="4611" width="19.375" style="1" customWidth="1"/>
    <col min="4612" max="4612" width="9.25" style="1" bestFit="1" customWidth="1"/>
    <col min="4613" max="4613" width="7.75" style="1" customWidth="1"/>
    <col min="4614" max="4614" width="17.375" style="1" customWidth="1"/>
    <col min="4615" max="4615" width="22.125" style="1" customWidth="1"/>
    <col min="4616" max="4616" width="10.375" style="1" customWidth="1"/>
    <col min="4617" max="4617" width="9" style="1" customWidth="1"/>
    <col min="4618" max="4864" width="9" style="1"/>
    <col min="4865" max="4865" width="17.625" style="1" customWidth="1"/>
    <col min="4866" max="4866" width="29.125" style="1" customWidth="1"/>
    <col min="4867" max="4867" width="19.375" style="1" customWidth="1"/>
    <col min="4868" max="4868" width="9.25" style="1" bestFit="1" customWidth="1"/>
    <col min="4869" max="4869" width="7.75" style="1" customWidth="1"/>
    <col min="4870" max="4870" width="17.375" style="1" customWidth="1"/>
    <col min="4871" max="4871" width="22.125" style="1" customWidth="1"/>
    <col min="4872" max="4872" width="10.375" style="1" customWidth="1"/>
    <col min="4873" max="4873" width="9" style="1" customWidth="1"/>
    <col min="4874" max="5120" width="9" style="1"/>
    <col min="5121" max="5121" width="17.625" style="1" customWidth="1"/>
    <col min="5122" max="5122" width="29.125" style="1" customWidth="1"/>
    <col min="5123" max="5123" width="19.375" style="1" customWidth="1"/>
    <col min="5124" max="5124" width="9.25" style="1" bestFit="1" customWidth="1"/>
    <col min="5125" max="5125" width="7.75" style="1" customWidth="1"/>
    <col min="5126" max="5126" width="17.375" style="1" customWidth="1"/>
    <col min="5127" max="5127" width="22.125" style="1" customWidth="1"/>
    <col min="5128" max="5128" width="10.375" style="1" customWidth="1"/>
    <col min="5129" max="5129" width="9" style="1" customWidth="1"/>
    <col min="5130" max="5376" width="9" style="1"/>
    <col min="5377" max="5377" width="17.625" style="1" customWidth="1"/>
    <col min="5378" max="5378" width="29.125" style="1" customWidth="1"/>
    <col min="5379" max="5379" width="19.375" style="1" customWidth="1"/>
    <col min="5380" max="5380" width="9.25" style="1" bestFit="1" customWidth="1"/>
    <col min="5381" max="5381" width="7.75" style="1" customWidth="1"/>
    <col min="5382" max="5382" width="17.375" style="1" customWidth="1"/>
    <col min="5383" max="5383" width="22.125" style="1" customWidth="1"/>
    <col min="5384" max="5384" width="10.375" style="1" customWidth="1"/>
    <col min="5385" max="5385" width="9" style="1" customWidth="1"/>
    <col min="5386" max="5632" width="9" style="1"/>
    <col min="5633" max="5633" width="17.625" style="1" customWidth="1"/>
    <col min="5634" max="5634" width="29.125" style="1" customWidth="1"/>
    <col min="5635" max="5635" width="19.375" style="1" customWidth="1"/>
    <col min="5636" max="5636" width="9.25" style="1" bestFit="1" customWidth="1"/>
    <col min="5637" max="5637" width="7.75" style="1" customWidth="1"/>
    <col min="5638" max="5638" width="17.375" style="1" customWidth="1"/>
    <col min="5639" max="5639" width="22.125" style="1" customWidth="1"/>
    <col min="5640" max="5640" width="10.375" style="1" customWidth="1"/>
    <col min="5641" max="5641" width="9" style="1" customWidth="1"/>
    <col min="5642" max="5888" width="9" style="1"/>
    <col min="5889" max="5889" width="17.625" style="1" customWidth="1"/>
    <col min="5890" max="5890" width="29.125" style="1" customWidth="1"/>
    <col min="5891" max="5891" width="19.375" style="1" customWidth="1"/>
    <col min="5892" max="5892" width="9.25" style="1" bestFit="1" customWidth="1"/>
    <col min="5893" max="5893" width="7.75" style="1" customWidth="1"/>
    <col min="5894" max="5894" width="17.375" style="1" customWidth="1"/>
    <col min="5895" max="5895" width="22.125" style="1" customWidth="1"/>
    <col min="5896" max="5896" width="10.375" style="1" customWidth="1"/>
    <col min="5897" max="5897" width="9" style="1" customWidth="1"/>
    <col min="5898" max="6144" width="9" style="1"/>
    <col min="6145" max="6145" width="17.625" style="1" customWidth="1"/>
    <col min="6146" max="6146" width="29.125" style="1" customWidth="1"/>
    <col min="6147" max="6147" width="19.375" style="1" customWidth="1"/>
    <col min="6148" max="6148" width="9.25" style="1" bestFit="1" customWidth="1"/>
    <col min="6149" max="6149" width="7.75" style="1" customWidth="1"/>
    <col min="6150" max="6150" width="17.375" style="1" customWidth="1"/>
    <col min="6151" max="6151" width="22.125" style="1" customWidth="1"/>
    <col min="6152" max="6152" width="10.375" style="1" customWidth="1"/>
    <col min="6153" max="6153" width="9" style="1" customWidth="1"/>
    <col min="6154" max="6400" width="9" style="1"/>
    <col min="6401" max="6401" width="17.625" style="1" customWidth="1"/>
    <col min="6402" max="6402" width="29.125" style="1" customWidth="1"/>
    <col min="6403" max="6403" width="19.375" style="1" customWidth="1"/>
    <col min="6404" max="6404" width="9.25" style="1" bestFit="1" customWidth="1"/>
    <col min="6405" max="6405" width="7.75" style="1" customWidth="1"/>
    <col min="6406" max="6406" width="17.375" style="1" customWidth="1"/>
    <col min="6407" max="6407" width="22.125" style="1" customWidth="1"/>
    <col min="6408" max="6408" width="10.375" style="1" customWidth="1"/>
    <col min="6409" max="6409" width="9" style="1" customWidth="1"/>
    <col min="6410" max="6656" width="9" style="1"/>
    <col min="6657" max="6657" width="17.625" style="1" customWidth="1"/>
    <col min="6658" max="6658" width="29.125" style="1" customWidth="1"/>
    <col min="6659" max="6659" width="19.375" style="1" customWidth="1"/>
    <col min="6660" max="6660" width="9.25" style="1" bestFit="1" customWidth="1"/>
    <col min="6661" max="6661" width="7.75" style="1" customWidth="1"/>
    <col min="6662" max="6662" width="17.375" style="1" customWidth="1"/>
    <col min="6663" max="6663" width="22.125" style="1" customWidth="1"/>
    <col min="6664" max="6664" width="10.375" style="1" customWidth="1"/>
    <col min="6665" max="6665" width="9" style="1" customWidth="1"/>
    <col min="6666" max="6912" width="9" style="1"/>
    <col min="6913" max="6913" width="17.625" style="1" customWidth="1"/>
    <col min="6914" max="6914" width="29.125" style="1" customWidth="1"/>
    <col min="6915" max="6915" width="19.375" style="1" customWidth="1"/>
    <col min="6916" max="6916" width="9.25" style="1" bestFit="1" customWidth="1"/>
    <col min="6917" max="6917" width="7.75" style="1" customWidth="1"/>
    <col min="6918" max="6918" width="17.375" style="1" customWidth="1"/>
    <col min="6919" max="6919" width="22.125" style="1" customWidth="1"/>
    <col min="6920" max="6920" width="10.375" style="1" customWidth="1"/>
    <col min="6921" max="6921" width="9" style="1" customWidth="1"/>
    <col min="6922" max="7168" width="9" style="1"/>
    <col min="7169" max="7169" width="17.625" style="1" customWidth="1"/>
    <col min="7170" max="7170" width="29.125" style="1" customWidth="1"/>
    <col min="7171" max="7171" width="19.375" style="1" customWidth="1"/>
    <col min="7172" max="7172" width="9.25" style="1" bestFit="1" customWidth="1"/>
    <col min="7173" max="7173" width="7.75" style="1" customWidth="1"/>
    <col min="7174" max="7174" width="17.375" style="1" customWidth="1"/>
    <col min="7175" max="7175" width="22.125" style="1" customWidth="1"/>
    <col min="7176" max="7176" width="10.375" style="1" customWidth="1"/>
    <col min="7177" max="7177" width="9" style="1" customWidth="1"/>
    <col min="7178" max="7424" width="9" style="1"/>
    <col min="7425" max="7425" width="17.625" style="1" customWidth="1"/>
    <col min="7426" max="7426" width="29.125" style="1" customWidth="1"/>
    <col min="7427" max="7427" width="19.375" style="1" customWidth="1"/>
    <col min="7428" max="7428" width="9.25" style="1" bestFit="1" customWidth="1"/>
    <col min="7429" max="7429" width="7.75" style="1" customWidth="1"/>
    <col min="7430" max="7430" width="17.375" style="1" customWidth="1"/>
    <col min="7431" max="7431" width="22.125" style="1" customWidth="1"/>
    <col min="7432" max="7432" width="10.375" style="1" customWidth="1"/>
    <col min="7433" max="7433" width="9" style="1" customWidth="1"/>
    <col min="7434" max="7680" width="9" style="1"/>
    <col min="7681" max="7681" width="17.625" style="1" customWidth="1"/>
    <col min="7682" max="7682" width="29.125" style="1" customWidth="1"/>
    <col min="7683" max="7683" width="19.375" style="1" customWidth="1"/>
    <col min="7684" max="7684" width="9.25" style="1" bestFit="1" customWidth="1"/>
    <col min="7685" max="7685" width="7.75" style="1" customWidth="1"/>
    <col min="7686" max="7686" width="17.375" style="1" customWidth="1"/>
    <col min="7687" max="7687" width="22.125" style="1" customWidth="1"/>
    <col min="7688" max="7688" width="10.375" style="1" customWidth="1"/>
    <col min="7689" max="7689" width="9" style="1" customWidth="1"/>
    <col min="7690" max="7936" width="9" style="1"/>
    <col min="7937" max="7937" width="17.625" style="1" customWidth="1"/>
    <col min="7938" max="7938" width="29.125" style="1" customWidth="1"/>
    <col min="7939" max="7939" width="19.375" style="1" customWidth="1"/>
    <col min="7940" max="7940" width="9.25" style="1" bestFit="1" customWidth="1"/>
    <col min="7941" max="7941" width="7.75" style="1" customWidth="1"/>
    <col min="7942" max="7942" width="17.375" style="1" customWidth="1"/>
    <col min="7943" max="7943" width="22.125" style="1" customWidth="1"/>
    <col min="7944" max="7944" width="10.375" style="1" customWidth="1"/>
    <col min="7945" max="7945" width="9" style="1" customWidth="1"/>
    <col min="7946" max="8192" width="9" style="1"/>
    <col min="8193" max="8193" width="17.625" style="1" customWidth="1"/>
    <col min="8194" max="8194" width="29.125" style="1" customWidth="1"/>
    <col min="8195" max="8195" width="19.375" style="1" customWidth="1"/>
    <col min="8196" max="8196" width="9.25" style="1" bestFit="1" customWidth="1"/>
    <col min="8197" max="8197" width="7.75" style="1" customWidth="1"/>
    <col min="8198" max="8198" width="17.375" style="1" customWidth="1"/>
    <col min="8199" max="8199" width="22.125" style="1" customWidth="1"/>
    <col min="8200" max="8200" width="10.375" style="1" customWidth="1"/>
    <col min="8201" max="8201" width="9" style="1" customWidth="1"/>
    <col min="8202" max="8448" width="9" style="1"/>
    <col min="8449" max="8449" width="17.625" style="1" customWidth="1"/>
    <col min="8450" max="8450" width="29.125" style="1" customWidth="1"/>
    <col min="8451" max="8451" width="19.375" style="1" customWidth="1"/>
    <col min="8452" max="8452" width="9.25" style="1" bestFit="1" customWidth="1"/>
    <col min="8453" max="8453" width="7.75" style="1" customWidth="1"/>
    <col min="8454" max="8454" width="17.375" style="1" customWidth="1"/>
    <col min="8455" max="8455" width="22.125" style="1" customWidth="1"/>
    <col min="8456" max="8456" width="10.375" style="1" customWidth="1"/>
    <col min="8457" max="8457" width="9" style="1" customWidth="1"/>
    <col min="8458" max="8704" width="9" style="1"/>
    <col min="8705" max="8705" width="17.625" style="1" customWidth="1"/>
    <col min="8706" max="8706" width="29.125" style="1" customWidth="1"/>
    <col min="8707" max="8707" width="19.375" style="1" customWidth="1"/>
    <col min="8708" max="8708" width="9.25" style="1" bestFit="1" customWidth="1"/>
    <col min="8709" max="8709" width="7.75" style="1" customWidth="1"/>
    <col min="8710" max="8710" width="17.375" style="1" customWidth="1"/>
    <col min="8711" max="8711" width="22.125" style="1" customWidth="1"/>
    <col min="8712" max="8712" width="10.375" style="1" customWidth="1"/>
    <col min="8713" max="8713" width="9" style="1" customWidth="1"/>
    <col min="8714" max="8960" width="9" style="1"/>
    <col min="8961" max="8961" width="17.625" style="1" customWidth="1"/>
    <col min="8962" max="8962" width="29.125" style="1" customWidth="1"/>
    <col min="8963" max="8963" width="19.375" style="1" customWidth="1"/>
    <col min="8964" max="8964" width="9.25" style="1" bestFit="1" customWidth="1"/>
    <col min="8965" max="8965" width="7.75" style="1" customWidth="1"/>
    <col min="8966" max="8966" width="17.375" style="1" customWidth="1"/>
    <col min="8967" max="8967" width="22.125" style="1" customWidth="1"/>
    <col min="8968" max="8968" width="10.375" style="1" customWidth="1"/>
    <col min="8969" max="8969" width="9" style="1" customWidth="1"/>
    <col min="8970" max="9216" width="9" style="1"/>
    <col min="9217" max="9217" width="17.625" style="1" customWidth="1"/>
    <col min="9218" max="9218" width="29.125" style="1" customWidth="1"/>
    <col min="9219" max="9219" width="19.375" style="1" customWidth="1"/>
    <col min="9220" max="9220" width="9.25" style="1" bestFit="1" customWidth="1"/>
    <col min="9221" max="9221" width="7.75" style="1" customWidth="1"/>
    <col min="9222" max="9222" width="17.375" style="1" customWidth="1"/>
    <col min="9223" max="9223" width="22.125" style="1" customWidth="1"/>
    <col min="9224" max="9224" width="10.375" style="1" customWidth="1"/>
    <col min="9225" max="9225" width="9" style="1" customWidth="1"/>
    <col min="9226" max="9472" width="9" style="1"/>
    <col min="9473" max="9473" width="17.625" style="1" customWidth="1"/>
    <col min="9474" max="9474" width="29.125" style="1" customWidth="1"/>
    <col min="9475" max="9475" width="19.375" style="1" customWidth="1"/>
    <col min="9476" max="9476" width="9.25" style="1" bestFit="1" customWidth="1"/>
    <col min="9477" max="9477" width="7.75" style="1" customWidth="1"/>
    <col min="9478" max="9478" width="17.375" style="1" customWidth="1"/>
    <col min="9479" max="9479" width="22.125" style="1" customWidth="1"/>
    <col min="9480" max="9480" width="10.375" style="1" customWidth="1"/>
    <col min="9481" max="9481" width="9" style="1" customWidth="1"/>
    <col min="9482" max="9728" width="9" style="1"/>
    <col min="9729" max="9729" width="17.625" style="1" customWidth="1"/>
    <col min="9730" max="9730" width="29.125" style="1" customWidth="1"/>
    <col min="9731" max="9731" width="19.375" style="1" customWidth="1"/>
    <col min="9732" max="9732" width="9.25" style="1" bestFit="1" customWidth="1"/>
    <col min="9733" max="9733" width="7.75" style="1" customWidth="1"/>
    <col min="9734" max="9734" width="17.375" style="1" customWidth="1"/>
    <col min="9735" max="9735" width="22.125" style="1" customWidth="1"/>
    <col min="9736" max="9736" width="10.375" style="1" customWidth="1"/>
    <col min="9737" max="9737" width="9" style="1" customWidth="1"/>
    <col min="9738" max="9984" width="9" style="1"/>
    <col min="9985" max="9985" width="17.625" style="1" customWidth="1"/>
    <col min="9986" max="9986" width="29.125" style="1" customWidth="1"/>
    <col min="9987" max="9987" width="19.375" style="1" customWidth="1"/>
    <col min="9988" max="9988" width="9.25" style="1" bestFit="1" customWidth="1"/>
    <col min="9989" max="9989" width="7.75" style="1" customWidth="1"/>
    <col min="9990" max="9990" width="17.375" style="1" customWidth="1"/>
    <col min="9991" max="9991" width="22.125" style="1" customWidth="1"/>
    <col min="9992" max="9992" width="10.375" style="1" customWidth="1"/>
    <col min="9993" max="9993" width="9" style="1" customWidth="1"/>
    <col min="9994" max="10240" width="9" style="1"/>
    <col min="10241" max="10241" width="17.625" style="1" customWidth="1"/>
    <col min="10242" max="10242" width="29.125" style="1" customWidth="1"/>
    <col min="10243" max="10243" width="19.375" style="1" customWidth="1"/>
    <col min="10244" max="10244" width="9.25" style="1" bestFit="1" customWidth="1"/>
    <col min="10245" max="10245" width="7.75" style="1" customWidth="1"/>
    <col min="10246" max="10246" width="17.375" style="1" customWidth="1"/>
    <col min="10247" max="10247" width="22.125" style="1" customWidth="1"/>
    <col min="10248" max="10248" width="10.375" style="1" customWidth="1"/>
    <col min="10249" max="10249" width="9" style="1" customWidth="1"/>
    <col min="10250" max="10496" width="9" style="1"/>
    <col min="10497" max="10497" width="17.625" style="1" customWidth="1"/>
    <col min="10498" max="10498" width="29.125" style="1" customWidth="1"/>
    <col min="10499" max="10499" width="19.375" style="1" customWidth="1"/>
    <col min="10500" max="10500" width="9.25" style="1" bestFit="1" customWidth="1"/>
    <col min="10501" max="10501" width="7.75" style="1" customWidth="1"/>
    <col min="10502" max="10502" width="17.375" style="1" customWidth="1"/>
    <col min="10503" max="10503" width="22.125" style="1" customWidth="1"/>
    <col min="10504" max="10504" width="10.375" style="1" customWidth="1"/>
    <col min="10505" max="10505" width="9" style="1" customWidth="1"/>
    <col min="10506" max="10752" width="9" style="1"/>
    <col min="10753" max="10753" width="17.625" style="1" customWidth="1"/>
    <col min="10754" max="10754" width="29.125" style="1" customWidth="1"/>
    <col min="10755" max="10755" width="19.375" style="1" customWidth="1"/>
    <col min="10756" max="10756" width="9.25" style="1" bestFit="1" customWidth="1"/>
    <col min="10757" max="10757" width="7.75" style="1" customWidth="1"/>
    <col min="10758" max="10758" width="17.375" style="1" customWidth="1"/>
    <col min="10759" max="10759" width="22.125" style="1" customWidth="1"/>
    <col min="10760" max="10760" width="10.375" style="1" customWidth="1"/>
    <col min="10761" max="10761" width="9" style="1" customWidth="1"/>
    <col min="10762" max="11008" width="9" style="1"/>
    <col min="11009" max="11009" width="17.625" style="1" customWidth="1"/>
    <col min="11010" max="11010" width="29.125" style="1" customWidth="1"/>
    <col min="11011" max="11011" width="19.375" style="1" customWidth="1"/>
    <col min="11012" max="11012" width="9.25" style="1" bestFit="1" customWidth="1"/>
    <col min="11013" max="11013" width="7.75" style="1" customWidth="1"/>
    <col min="11014" max="11014" width="17.375" style="1" customWidth="1"/>
    <col min="11015" max="11015" width="22.125" style="1" customWidth="1"/>
    <col min="11016" max="11016" width="10.375" style="1" customWidth="1"/>
    <col min="11017" max="11017" width="9" style="1" customWidth="1"/>
    <col min="11018" max="11264" width="9" style="1"/>
    <col min="11265" max="11265" width="17.625" style="1" customWidth="1"/>
    <col min="11266" max="11266" width="29.125" style="1" customWidth="1"/>
    <col min="11267" max="11267" width="19.375" style="1" customWidth="1"/>
    <col min="11268" max="11268" width="9.25" style="1" bestFit="1" customWidth="1"/>
    <col min="11269" max="11269" width="7.75" style="1" customWidth="1"/>
    <col min="11270" max="11270" width="17.375" style="1" customWidth="1"/>
    <col min="11271" max="11271" width="22.125" style="1" customWidth="1"/>
    <col min="11272" max="11272" width="10.375" style="1" customWidth="1"/>
    <col min="11273" max="11273" width="9" style="1" customWidth="1"/>
    <col min="11274" max="11520" width="9" style="1"/>
    <col min="11521" max="11521" width="17.625" style="1" customWidth="1"/>
    <col min="11522" max="11522" width="29.125" style="1" customWidth="1"/>
    <col min="11523" max="11523" width="19.375" style="1" customWidth="1"/>
    <col min="11524" max="11524" width="9.25" style="1" bestFit="1" customWidth="1"/>
    <col min="11525" max="11525" width="7.75" style="1" customWidth="1"/>
    <col min="11526" max="11526" width="17.375" style="1" customWidth="1"/>
    <col min="11527" max="11527" width="22.125" style="1" customWidth="1"/>
    <col min="11528" max="11528" width="10.375" style="1" customWidth="1"/>
    <col min="11529" max="11529" width="9" style="1" customWidth="1"/>
    <col min="11530" max="11776" width="9" style="1"/>
    <col min="11777" max="11777" width="17.625" style="1" customWidth="1"/>
    <col min="11778" max="11778" width="29.125" style="1" customWidth="1"/>
    <col min="11779" max="11779" width="19.375" style="1" customWidth="1"/>
    <col min="11780" max="11780" width="9.25" style="1" bestFit="1" customWidth="1"/>
    <col min="11781" max="11781" width="7.75" style="1" customWidth="1"/>
    <col min="11782" max="11782" width="17.375" style="1" customWidth="1"/>
    <col min="11783" max="11783" width="22.125" style="1" customWidth="1"/>
    <col min="11784" max="11784" width="10.375" style="1" customWidth="1"/>
    <col min="11785" max="11785" width="9" style="1" customWidth="1"/>
    <col min="11786" max="12032" width="9" style="1"/>
    <col min="12033" max="12033" width="17.625" style="1" customWidth="1"/>
    <col min="12034" max="12034" width="29.125" style="1" customWidth="1"/>
    <col min="12035" max="12035" width="19.375" style="1" customWidth="1"/>
    <col min="12036" max="12036" width="9.25" style="1" bestFit="1" customWidth="1"/>
    <col min="12037" max="12037" width="7.75" style="1" customWidth="1"/>
    <col min="12038" max="12038" width="17.375" style="1" customWidth="1"/>
    <col min="12039" max="12039" width="22.125" style="1" customWidth="1"/>
    <col min="12040" max="12040" width="10.375" style="1" customWidth="1"/>
    <col min="12041" max="12041" width="9" style="1" customWidth="1"/>
    <col min="12042" max="12288" width="9" style="1"/>
    <col min="12289" max="12289" width="17.625" style="1" customWidth="1"/>
    <col min="12290" max="12290" width="29.125" style="1" customWidth="1"/>
    <col min="12291" max="12291" width="19.375" style="1" customWidth="1"/>
    <col min="12292" max="12292" width="9.25" style="1" bestFit="1" customWidth="1"/>
    <col min="12293" max="12293" width="7.75" style="1" customWidth="1"/>
    <col min="12294" max="12294" width="17.375" style="1" customWidth="1"/>
    <col min="12295" max="12295" width="22.125" style="1" customWidth="1"/>
    <col min="12296" max="12296" width="10.375" style="1" customWidth="1"/>
    <col min="12297" max="12297" width="9" style="1" customWidth="1"/>
    <col min="12298" max="12544" width="9" style="1"/>
    <col min="12545" max="12545" width="17.625" style="1" customWidth="1"/>
    <col min="12546" max="12546" width="29.125" style="1" customWidth="1"/>
    <col min="12547" max="12547" width="19.375" style="1" customWidth="1"/>
    <col min="12548" max="12548" width="9.25" style="1" bestFit="1" customWidth="1"/>
    <col min="12549" max="12549" width="7.75" style="1" customWidth="1"/>
    <col min="12550" max="12550" width="17.375" style="1" customWidth="1"/>
    <col min="12551" max="12551" width="22.125" style="1" customWidth="1"/>
    <col min="12552" max="12552" width="10.375" style="1" customWidth="1"/>
    <col min="12553" max="12553" width="9" style="1" customWidth="1"/>
    <col min="12554" max="12800" width="9" style="1"/>
    <col min="12801" max="12801" width="17.625" style="1" customWidth="1"/>
    <col min="12802" max="12802" width="29.125" style="1" customWidth="1"/>
    <col min="12803" max="12803" width="19.375" style="1" customWidth="1"/>
    <col min="12804" max="12804" width="9.25" style="1" bestFit="1" customWidth="1"/>
    <col min="12805" max="12805" width="7.75" style="1" customWidth="1"/>
    <col min="12806" max="12806" width="17.375" style="1" customWidth="1"/>
    <col min="12807" max="12807" width="22.125" style="1" customWidth="1"/>
    <col min="12808" max="12808" width="10.375" style="1" customWidth="1"/>
    <col min="12809" max="12809" width="9" style="1" customWidth="1"/>
    <col min="12810" max="13056" width="9" style="1"/>
    <col min="13057" max="13057" width="17.625" style="1" customWidth="1"/>
    <col min="13058" max="13058" width="29.125" style="1" customWidth="1"/>
    <col min="13059" max="13059" width="19.375" style="1" customWidth="1"/>
    <col min="13060" max="13060" width="9.25" style="1" bestFit="1" customWidth="1"/>
    <col min="13061" max="13061" width="7.75" style="1" customWidth="1"/>
    <col min="13062" max="13062" width="17.375" style="1" customWidth="1"/>
    <col min="13063" max="13063" width="22.125" style="1" customWidth="1"/>
    <col min="13064" max="13064" width="10.375" style="1" customWidth="1"/>
    <col min="13065" max="13065" width="9" style="1" customWidth="1"/>
    <col min="13066" max="13312" width="9" style="1"/>
    <col min="13313" max="13313" width="17.625" style="1" customWidth="1"/>
    <col min="13314" max="13314" width="29.125" style="1" customWidth="1"/>
    <col min="13315" max="13315" width="19.375" style="1" customWidth="1"/>
    <col min="13316" max="13316" width="9.25" style="1" bestFit="1" customWidth="1"/>
    <col min="13317" max="13317" width="7.75" style="1" customWidth="1"/>
    <col min="13318" max="13318" width="17.375" style="1" customWidth="1"/>
    <col min="13319" max="13319" width="22.125" style="1" customWidth="1"/>
    <col min="13320" max="13320" width="10.375" style="1" customWidth="1"/>
    <col min="13321" max="13321" width="9" style="1" customWidth="1"/>
    <col min="13322" max="13568" width="9" style="1"/>
    <col min="13569" max="13569" width="17.625" style="1" customWidth="1"/>
    <col min="13570" max="13570" width="29.125" style="1" customWidth="1"/>
    <col min="13571" max="13571" width="19.375" style="1" customWidth="1"/>
    <col min="13572" max="13572" width="9.25" style="1" bestFit="1" customWidth="1"/>
    <col min="13573" max="13573" width="7.75" style="1" customWidth="1"/>
    <col min="13574" max="13574" width="17.375" style="1" customWidth="1"/>
    <col min="13575" max="13575" width="22.125" style="1" customWidth="1"/>
    <col min="13576" max="13576" width="10.375" style="1" customWidth="1"/>
    <col min="13577" max="13577" width="9" style="1" customWidth="1"/>
    <col min="13578" max="13824" width="9" style="1"/>
    <col min="13825" max="13825" width="17.625" style="1" customWidth="1"/>
    <col min="13826" max="13826" width="29.125" style="1" customWidth="1"/>
    <col min="13827" max="13827" width="19.375" style="1" customWidth="1"/>
    <col min="13828" max="13828" width="9.25" style="1" bestFit="1" customWidth="1"/>
    <col min="13829" max="13829" width="7.75" style="1" customWidth="1"/>
    <col min="13830" max="13830" width="17.375" style="1" customWidth="1"/>
    <col min="13831" max="13831" width="22.125" style="1" customWidth="1"/>
    <col min="13832" max="13832" width="10.375" style="1" customWidth="1"/>
    <col min="13833" max="13833" width="9" style="1" customWidth="1"/>
    <col min="13834" max="14080" width="9" style="1"/>
    <col min="14081" max="14081" width="17.625" style="1" customWidth="1"/>
    <col min="14082" max="14082" width="29.125" style="1" customWidth="1"/>
    <col min="14083" max="14083" width="19.375" style="1" customWidth="1"/>
    <col min="14084" max="14084" width="9.25" style="1" bestFit="1" customWidth="1"/>
    <col min="14085" max="14085" width="7.75" style="1" customWidth="1"/>
    <col min="14086" max="14086" width="17.375" style="1" customWidth="1"/>
    <col min="14087" max="14087" width="22.125" style="1" customWidth="1"/>
    <col min="14088" max="14088" width="10.375" style="1" customWidth="1"/>
    <col min="14089" max="14089" width="9" style="1" customWidth="1"/>
    <col min="14090" max="14336" width="9" style="1"/>
    <col min="14337" max="14337" width="17.625" style="1" customWidth="1"/>
    <col min="14338" max="14338" width="29.125" style="1" customWidth="1"/>
    <col min="14339" max="14339" width="19.375" style="1" customWidth="1"/>
    <col min="14340" max="14340" width="9.25" style="1" bestFit="1" customWidth="1"/>
    <col min="14341" max="14341" width="7.75" style="1" customWidth="1"/>
    <col min="14342" max="14342" width="17.375" style="1" customWidth="1"/>
    <col min="14343" max="14343" width="22.125" style="1" customWidth="1"/>
    <col min="14344" max="14344" width="10.375" style="1" customWidth="1"/>
    <col min="14345" max="14345" width="9" style="1" customWidth="1"/>
    <col min="14346" max="14592" width="9" style="1"/>
    <col min="14593" max="14593" width="17.625" style="1" customWidth="1"/>
    <col min="14594" max="14594" width="29.125" style="1" customWidth="1"/>
    <col min="14595" max="14595" width="19.375" style="1" customWidth="1"/>
    <col min="14596" max="14596" width="9.25" style="1" bestFit="1" customWidth="1"/>
    <col min="14597" max="14597" width="7.75" style="1" customWidth="1"/>
    <col min="14598" max="14598" width="17.375" style="1" customWidth="1"/>
    <col min="14599" max="14599" width="22.125" style="1" customWidth="1"/>
    <col min="14600" max="14600" width="10.375" style="1" customWidth="1"/>
    <col min="14601" max="14601" width="9" style="1" customWidth="1"/>
    <col min="14602" max="14848" width="9" style="1"/>
    <col min="14849" max="14849" width="17.625" style="1" customWidth="1"/>
    <col min="14850" max="14850" width="29.125" style="1" customWidth="1"/>
    <col min="14851" max="14851" width="19.375" style="1" customWidth="1"/>
    <col min="14852" max="14852" width="9.25" style="1" bestFit="1" customWidth="1"/>
    <col min="14853" max="14853" width="7.75" style="1" customWidth="1"/>
    <col min="14854" max="14854" width="17.375" style="1" customWidth="1"/>
    <col min="14855" max="14855" width="22.125" style="1" customWidth="1"/>
    <col min="14856" max="14856" width="10.375" style="1" customWidth="1"/>
    <col min="14857" max="14857" width="9" style="1" customWidth="1"/>
    <col min="14858" max="15104" width="9" style="1"/>
    <col min="15105" max="15105" width="17.625" style="1" customWidth="1"/>
    <col min="15106" max="15106" width="29.125" style="1" customWidth="1"/>
    <col min="15107" max="15107" width="19.375" style="1" customWidth="1"/>
    <col min="15108" max="15108" width="9.25" style="1" bestFit="1" customWidth="1"/>
    <col min="15109" max="15109" width="7.75" style="1" customWidth="1"/>
    <col min="15110" max="15110" width="17.375" style="1" customWidth="1"/>
    <col min="15111" max="15111" width="22.125" style="1" customWidth="1"/>
    <col min="15112" max="15112" width="10.375" style="1" customWidth="1"/>
    <col min="15113" max="15113" width="9" style="1" customWidth="1"/>
    <col min="15114" max="15360" width="9" style="1"/>
    <col min="15361" max="15361" width="17.625" style="1" customWidth="1"/>
    <col min="15362" max="15362" width="29.125" style="1" customWidth="1"/>
    <col min="15363" max="15363" width="19.375" style="1" customWidth="1"/>
    <col min="15364" max="15364" width="9.25" style="1" bestFit="1" customWidth="1"/>
    <col min="15365" max="15365" width="7.75" style="1" customWidth="1"/>
    <col min="15366" max="15366" width="17.375" style="1" customWidth="1"/>
    <col min="15367" max="15367" width="22.125" style="1" customWidth="1"/>
    <col min="15368" max="15368" width="10.375" style="1" customWidth="1"/>
    <col min="15369" max="15369" width="9" style="1" customWidth="1"/>
    <col min="15370" max="15616" width="9" style="1"/>
    <col min="15617" max="15617" width="17.625" style="1" customWidth="1"/>
    <col min="15618" max="15618" width="29.125" style="1" customWidth="1"/>
    <col min="15619" max="15619" width="19.375" style="1" customWidth="1"/>
    <col min="15620" max="15620" width="9.25" style="1" bestFit="1" customWidth="1"/>
    <col min="15621" max="15621" width="7.75" style="1" customWidth="1"/>
    <col min="15622" max="15622" width="17.375" style="1" customWidth="1"/>
    <col min="15623" max="15623" width="22.125" style="1" customWidth="1"/>
    <col min="15624" max="15624" width="10.375" style="1" customWidth="1"/>
    <col min="15625" max="15625" width="9" style="1" customWidth="1"/>
    <col min="15626" max="15872" width="9" style="1"/>
    <col min="15873" max="15873" width="17.625" style="1" customWidth="1"/>
    <col min="15874" max="15874" width="29.125" style="1" customWidth="1"/>
    <col min="15875" max="15875" width="19.375" style="1" customWidth="1"/>
    <col min="15876" max="15876" width="9.25" style="1" bestFit="1" customWidth="1"/>
    <col min="15877" max="15877" width="7.75" style="1" customWidth="1"/>
    <col min="15878" max="15878" width="17.375" style="1" customWidth="1"/>
    <col min="15879" max="15879" width="22.125" style="1" customWidth="1"/>
    <col min="15880" max="15880" width="10.375" style="1" customWidth="1"/>
    <col min="15881" max="15881" width="9" style="1" customWidth="1"/>
    <col min="15882" max="16128" width="9" style="1"/>
    <col min="16129" max="16129" width="17.625" style="1" customWidth="1"/>
    <col min="16130" max="16130" width="29.125" style="1" customWidth="1"/>
    <col min="16131" max="16131" width="19.375" style="1" customWidth="1"/>
    <col min="16132" max="16132" width="9.25" style="1" bestFit="1" customWidth="1"/>
    <col min="16133" max="16133" width="7.75" style="1" customWidth="1"/>
    <col min="16134" max="16134" width="17.375" style="1" customWidth="1"/>
    <col min="16135" max="16135" width="22.125" style="1" customWidth="1"/>
    <col min="16136" max="16136" width="10.375" style="1" customWidth="1"/>
    <col min="16137" max="16137" width="9" style="1" customWidth="1"/>
    <col min="16138" max="16384" width="9" style="1"/>
  </cols>
  <sheetData>
    <row r="1" spans="1:8" x14ac:dyDescent="0.2">
      <c r="A1" s="1" t="s">
        <v>129</v>
      </c>
      <c r="B1" s="1" t="s">
        <v>130</v>
      </c>
    </row>
    <row r="2" spans="1:8" x14ac:dyDescent="0.2">
      <c r="A2" s="1" t="s">
        <v>131</v>
      </c>
      <c r="B2" s="4" t="s">
        <v>158</v>
      </c>
    </row>
    <row r="3" spans="1:8" x14ac:dyDescent="0.2">
      <c r="A3" s="1" t="s">
        <v>230</v>
      </c>
      <c r="B3" s="5" t="s">
        <v>268</v>
      </c>
    </row>
    <row r="4" spans="1:8" x14ac:dyDescent="0.2">
      <c r="A4" s="81"/>
      <c r="B4" s="82"/>
      <c r="C4" s="82"/>
      <c r="D4" s="82"/>
      <c r="E4" s="82"/>
      <c r="F4" s="82"/>
      <c r="G4" s="83"/>
    </row>
    <row r="5" spans="1:8" ht="51.75" x14ac:dyDescent="0.2">
      <c r="A5" s="6" t="s">
        <v>4</v>
      </c>
      <c r="B5" s="6" t="s">
        <v>15</v>
      </c>
      <c r="C5" s="7" t="s">
        <v>6</v>
      </c>
      <c r="D5" s="8" t="s">
        <v>7</v>
      </c>
      <c r="E5" s="8" t="s">
        <v>8</v>
      </c>
      <c r="F5" s="7" t="s">
        <v>9</v>
      </c>
      <c r="G5" s="6" t="s">
        <v>10</v>
      </c>
    </row>
    <row r="6" spans="1:8" x14ac:dyDescent="0.2">
      <c r="A6" s="9" t="s">
        <v>132</v>
      </c>
      <c r="B6" s="10" t="s">
        <v>133</v>
      </c>
      <c r="C6" s="11">
        <v>500</v>
      </c>
      <c r="D6" s="11">
        <v>1</v>
      </c>
      <c r="E6" s="11">
        <v>22</v>
      </c>
      <c r="F6" s="69">
        <f>C6*D6*E6</f>
        <v>11000</v>
      </c>
      <c r="G6" s="12" t="s">
        <v>256</v>
      </c>
    </row>
    <row r="7" spans="1:8" x14ac:dyDescent="0.2">
      <c r="A7" s="9" t="s">
        <v>134</v>
      </c>
      <c r="B7" s="10" t="s">
        <v>133</v>
      </c>
      <c r="C7" s="11">
        <v>500</v>
      </c>
      <c r="D7" s="11">
        <v>1</v>
      </c>
      <c r="E7" s="11">
        <v>1</v>
      </c>
      <c r="F7" s="69">
        <f>C7*D7*E7</f>
        <v>500</v>
      </c>
      <c r="G7" s="12" t="s">
        <v>255</v>
      </c>
    </row>
    <row r="8" spans="1:8" ht="17.25" customHeight="1" x14ac:dyDescent="0.2">
      <c r="A8" s="79" t="s">
        <v>77</v>
      </c>
      <c r="B8" s="80"/>
      <c r="C8" s="14"/>
      <c r="D8" s="15"/>
      <c r="E8" s="15"/>
      <c r="F8" s="33">
        <f>SUM(F6:F7)</f>
        <v>11500</v>
      </c>
      <c r="G8" s="16"/>
    </row>
    <row r="9" spans="1:8" s="17" customFormat="1" x14ac:dyDescent="0.2">
      <c r="A9" s="88"/>
      <c r="B9" s="89"/>
      <c r="C9" s="89"/>
      <c r="D9" s="89"/>
      <c r="E9" s="89"/>
      <c r="F9" s="89"/>
      <c r="G9" s="90"/>
    </row>
    <row r="10" spans="1:8" ht="51.75" x14ac:dyDescent="0.2">
      <c r="A10" s="6" t="s">
        <v>135</v>
      </c>
      <c r="B10" s="6" t="s">
        <v>136</v>
      </c>
      <c r="C10" s="7" t="s">
        <v>6</v>
      </c>
      <c r="D10" s="42" t="s">
        <v>7</v>
      </c>
      <c r="E10" s="42" t="s">
        <v>8</v>
      </c>
      <c r="F10" s="7" t="s">
        <v>9</v>
      </c>
      <c r="G10" s="6" t="s">
        <v>10</v>
      </c>
    </row>
    <row r="11" spans="1:8" x14ac:dyDescent="0.2">
      <c r="A11" s="18">
        <v>1</v>
      </c>
      <c r="B11" s="10" t="s">
        <v>137</v>
      </c>
      <c r="C11" s="19">
        <v>361</v>
      </c>
      <c r="D11" s="9" t="s">
        <v>138</v>
      </c>
      <c r="E11" s="9" t="s">
        <v>138</v>
      </c>
      <c r="F11" s="70">
        <f t="shared" ref="F11:F14" si="0">C11*D11*E11</f>
        <v>361</v>
      </c>
      <c r="G11" s="10"/>
    </row>
    <row r="12" spans="1:8" x14ac:dyDescent="0.2">
      <c r="A12" s="18">
        <v>2</v>
      </c>
      <c r="B12" s="10" t="s">
        <v>139</v>
      </c>
      <c r="C12" s="19">
        <v>768</v>
      </c>
      <c r="D12" s="9" t="s">
        <v>138</v>
      </c>
      <c r="E12" s="9" t="s">
        <v>140</v>
      </c>
      <c r="F12" s="70">
        <f t="shared" si="0"/>
        <v>2304</v>
      </c>
      <c r="G12" s="10"/>
    </row>
    <row r="13" spans="1:8" x14ac:dyDescent="0.2">
      <c r="A13" s="18">
        <v>4</v>
      </c>
      <c r="B13" s="10" t="s">
        <v>141</v>
      </c>
      <c r="C13" s="19">
        <v>108</v>
      </c>
      <c r="D13" s="9" t="s">
        <v>138</v>
      </c>
      <c r="E13" s="9" t="s">
        <v>269</v>
      </c>
      <c r="F13" s="70">
        <f t="shared" si="0"/>
        <v>9072</v>
      </c>
      <c r="G13" s="10"/>
    </row>
    <row r="14" spans="1:8" x14ac:dyDescent="0.2">
      <c r="A14" s="18">
        <v>5</v>
      </c>
      <c r="B14" s="10" t="s">
        <v>142</v>
      </c>
      <c r="C14" s="19">
        <v>1148</v>
      </c>
      <c r="D14" s="9" t="s">
        <v>138</v>
      </c>
      <c r="E14" s="9" t="s">
        <v>138</v>
      </c>
      <c r="F14" s="70">
        <f t="shared" si="0"/>
        <v>1148</v>
      </c>
      <c r="G14" s="10"/>
    </row>
    <row r="15" spans="1:8" x14ac:dyDescent="0.2">
      <c r="A15" s="79" t="s">
        <v>82</v>
      </c>
      <c r="B15" s="80"/>
      <c r="C15" s="14"/>
      <c r="D15" s="15"/>
      <c r="E15" s="15"/>
      <c r="F15" s="33">
        <f>SUM(F11:F14)</f>
        <v>12885</v>
      </c>
      <c r="G15" s="16"/>
    </row>
    <row r="16" spans="1:8" x14ac:dyDescent="0.2">
      <c r="A16" s="91" t="s">
        <v>143</v>
      </c>
      <c r="B16" s="92"/>
      <c r="C16" s="92"/>
      <c r="D16" s="92"/>
      <c r="E16" s="92"/>
      <c r="F16" s="92"/>
      <c r="G16" s="93"/>
      <c r="H16" s="21"/>
    </row>
    <row r="17" spans="1:8" x14ac:dyDescent="0.2">
      <c r="A17" s="94"/>
      <c r="B17" s="95"/>
      <c r="C17" s="95"/>
      <c r="D17" s="95"/>
      <c r="E17" s="95"/>
      <c r="F17" s="95"/>
      <c r="G17" s="83"/>
      <c r="H17" s="21"/>
    </row>
    <row r="18" spans="1:8" ht="17.25" customHeight="1" x14ac:dyDescent="0.2">
      <c r="A18" s="6" t="s">
        <v>144</v>
      </c>
      <c r="B18" s="6" t="s">
        <v>5</v>
      </c>
      <c r="C18" s="7" t="s">
        <v>6</v>
      </c>
      <c r="D18" s="42" t="s">
        <v>7</v>
      </c>
      <c r="E18" s="42" t="s">
        <v>8</v>
      </c>
      <c r="F18" s="7" t="s">
        <v>9</v>
      </c>
      <c r="G18" s="6" t="s">
        <v>10</v>
      </c>
    </row>
    <row r="19" spans="1:8" x14ac:dyDescent="0.2">
      <c r="A19" s="22">
        <v>1</v>
      </c>
      <c r="B19" s="23" t="s">
        <v>145</v>
      </c>
      <c r="C19" s="43">
        <v>7000</v>
      </c>
      <c r="D19" s="44" t="s">
        <v>138</v>
      </c>
      <c r="E19" s="44" t="s">
        <v>138</v>
      </c>
      <c r="F19" s="71">
        <f>C19*D19*E19</f>
        <v>7000</v>
      </c>
      <c r="G19" s="10"/>
    </row>
    <row r="20" spans="1:8" x14ac:dyDescent="0.2">
      <c r="A20" s="22">
        <v>2</v>
      </c>
      <c r="B20" s="23" t="s">
        <v>85</v>
      </c>
      <c r="C20" s="43">
        <v>525</v>
      </c>
      <c r="D20" s="44" t="s">
        <v>146</v>
      </c>
      <c r="E20" s="44" t="s">
        <v>17</v>
      </c>
      <c r="F20" s="71">
        <f>C20*D20*E20</f>
        <v>1050</v>
      </c>
      <c r="G20" s="10"/>
    </row>
    <row r="21" spans="1:8" x14ac:dyDescent="0.2">
      <c r="A21" s="79" t="s">
        <v>83</v>
      </c>
      <c r="B21" s="80"/>
      <c r="C21" s="14"/>
      <c r="D21" s="15"/>
      <c r="E21" s="15"/>
      <c r="F21" s="14">
        <f>SUM(F19:F20)</f>
        <v>8050</v>
      </c>
      <c r="G21" s="16"/>
    </row>
    <row r="22" spans="1:8" x14ac:dyDescent="0.2">
      <c r="A22" s="45"/>
      <c r="B22" s="46"/>
      <c r="C22" s="47"/>
      <c r="D22" s="48"/>
      <c r="E22" s="48"/>
      <c r="F22" s="47"/>
      <c r="G22" s="40"/>
    </row>
    <row r="23" spans="1:8" ht="51.75" x14ac:dyDescent="0.2">
      <c r="A23" s="6" t="s">
        <v>147</v>
      </c>
      <c r="B23" s="6" t="s">
        <v>5</v>
      </c>
      <c r="C23" s="7" t="s">
        <v>6</v>
      </c>
      <c r="D23" s="42" t="s">
        <v>7</v>
      </c>
      <c r="E23" s="42" t="s">
        <v>8</v>
      </c>
      <c r="F23" s="7" t="s">
        <v>9</v>
      </c>
      <c r="G23" s="6" t="s">
        <v>10</v>
      </c>
    </row>
    <row r="24" spans="1:8" x14ac:dyDescent="0.2">
      <c r="A24" s="28">
        <v>1</v>
      </c>
      <c r="B24" s="29" t="s">
        <v>148</v>
      </c>
      <c r="C24" s="30">
        <v>1500</v>
      </c>
      <c r="D24" s="49">
        <v>1</v>
      </c>
      <c r="E24" s="31">
        <v>2</v>
      </c>
      <c r="F24" s="30">
        <f>C24*D24*E24</f>
        <v>3000</v>
      </c>
      <c r="G24" s="10"/>
    </row>
    <row r="25" spans="1:8" x14ac:dyDescent="0.2">
      <c r="A25" s="28">
        <v>2</v>
      </c>
      <c r="B25" s="29" t="s">
        <v>148</v>
      </c>
      <c r="C25" s="30">
        <v>1000</v>
      </c>
      <c r="D25" s="49">
        <v>1</v>
      </c>
      <c r="E25" s="31">
        <v>3</v>
      </c>
      <c r="F25" s="30">
        <f>C25*D25*E25</f>
        <v>3000</v>
      </c>
      <c r="G25" s="10"/>
    </row>
    <row r="26" spans="1:8" x14ac:dyDescent="0.2">
      <c r="A26" s="28">
        <v>3</v>
      </c>
      <c r="B26" s="29" t="s">
        <v>148</v>
      </c>
      <c r="C26" s="30">
        <v>500</v>
      </c>
      <c r="D26" s="49">
        <v>1</v>
      </c>
      <c r="E26" s="31">
        <v>4</v>
      </c>
      <c r="F26" s="30">
        <f>C26*D26*E26</f>
        <v>2000</v>
      </c>
      <c r="G26" s="10"/>
    </row>
    <row r="27" spans="1:8" ht="17.25" customHeight="1" x14ac:dyDescent="0.2">
      <c r="A27" s="28">
        <v>4</v>
      </c>
      <c r="B27" s="29" t="s">
        <v>54</v>
      </c>
      <c r="C27" s="76">
        <v>200</v>
      </c>
      <c r="D27" s="49">
        <v>1</v>
      </c>
      <c r="E27" s="49">
        <v>1</v>
      </c>
      <c r="F27" s="77">
        <f t="shared" ref="F27:F29" si="1">C27*D27*E27</f>
        <v>200</v>
      </c>
      <c r="G27" s="10"/>
    </row>
    <row r="28" spans="1:8" ht="17.25" customHeight="1" x14ac:dyDescent="0.2">
      <c r="A28" s="28">
        <v>5</v>
      </c>
      <c r="B28" s="29" t="s">
        <v>270</v>
      </c>
      <c r="C28" s="50">
        <v>7</v>
      </c>
      <c r="D28" s="49">
        <v>1</v>
      </c>
      <c r="E28" s="49">
        <v>9</v>
      </c>
      <c r="F28" s="77">
        <f t="shared" si="1"/>
        <v>63</v>
      </c>
      <c r="G28" s="10"/>
    </row>
    <row r="29" spans="1:8" ht="17.25" customHeight="1" x14ac:dyDescent="0.2">
      <c r="A29" s="28">
        <v>6</v>
      </c>
      <c r="B29" s="29" t="s">
        <v>27</v>
      </c>
      <c r="C29" s="50">
        <v>14.6</v>
      </c>
      <c r="D29" s="49">
        <v>1</v>
      </c>
      <c r="E29" s="49">
        <v>80</v>
      </c>
      <c r="F29" s="78">
        <f t="shared" si="1"/>
        <v>1168</v>
      </c>
      <c r="G29" s="10"/>
    </row>
    <row r="30" spans="1:8" x14ac:dyDescent="0.2">
      <c r="A30" s="28">
        <v>7</v>
      </c>
      <c r="B30" s="29" t="s">
        <v>271</v>
      </c>
      <c r="C30" s="50">
        <v>2333</v>
      </c>
      <c r="D30" s="49">
        <v>1</v>
      </c>
      <c r="E30" s="49">
        <v>1</v>
      </c>
      <c r="F30" s="78">
        <f>C30*D30*E30</f>
        <v>2333</v>
      </c>
      <c r="G30" s="10"/>
    </row>
    <row r="31" spans="1:8" x14ac:dyDescent="0.2">
      <c r="A31" s="28">
        <v>8</v>
      </c>
      <c r="B31" s="29" t="s">
        <v>149</v>
      </c>
      <c r="C31" s="50">
        <v>18203.5</v>
      </c>
      <c r="D31" s="49">
        <v>1</v>
      </c>
      <c r="E31" s="49">
        <v>1</v>
      </c>
      <c r="F31" s="51">
        <f>C31*D31*E31</f>
        <v>18203.5</v>
      </c>
      <c r="G31" s="10"/>
    </row>
    <row r="32" spans="1:8" x14ac:dyDescent="0.2">
      <c r="A32" s="28">
        <v>9</v>
      </c>
      <c r="B32" s="29" t="s">
        <v>150</v>
      </c>
      <c r="C32" s="50">
        <v>309</v>
      </c>
      <c r="D32" s="49">
        <v>1</v>
      </c>
      <c r="E32" s="49">
        <v>2</v>
      </c>
      <c r="F32" s="51">
        <f t="shared" ref="F32" si="2">C32*D32*E32</f>
        <v>618</v>
      </c>
      <c r="G32" s="10"/>
    </row>
    <row r="33" spans="1:7" x14ac:dyDescent="0.2">
      <c r="A33" s="79" t="s">
        <v>151</v>
      </c>
      <c r="B33" s="80"/>
      <c r="C33" s="14"/>
      <c r="D33" s="15"/>
      <c r="E33" s="15"/>
      <c r="F33" s="33">
        <f>SUM(F24:F32)</f>
        <v>30585.5</v>
      </c>
      <c r="G33" s="16"/>
    </row>
    <row r="34" spans="1:7" x14ac:dyDescent="0.2">
      <c r="A34" s="45"/>
      <c r="B34" s="46"/>
      <c r="C34" s="47"/>
      <c r="D34" s="48"/>
      <c r="E34" s="48"/>
      <c r="F34" s="47"/>
      <c r="G34" s="40"/>
    </row>
    <row r="35" spans="1:7" ht="51.75" x14ac:dyDescent="0.2">
      <c r="A35" s="6" t="s">
        <v>152</v>
      </c>
      <c r="B35" s="6" t="s">
        <v>5</v>
      </c>
      <c r="C35" s="7" t="s">
        <v>6</v>
      </c>
      <c r="D35" s="42" t="s">
        <v>7</v>
      </c>
      <c r="E35" s="42" t="s">
        <v>8</v>
      </c>
      <c r="F35" s="7" t="s">
        <v>9</v>
      </c>
      <c r="G35" s="6" t="s">
        <v>10</v>
      </c>
    </row>
    <row r="36" spans="1:7" x14ac:dyDescent="0.2">
      <c r="A36" s="28">
        <v>1</v>
      </c>
      <c r="B36" s="34" t="s">
        <v>153</v>
      </c>
      <c r="C36" s="19">
        <f>F21+F8+F15+F33</f>
        <v>63020.5</v>
      </c>
      <c r="D36" s="31">
        <v>1</v>
      </c>
      <c r="E36" s="38">
        <v>0.09</v>
      </c>
      <c r="F36" s="19">
        <f>C36*D36*E36</f>
        <v>5671.8449999999993</v>
      </c>
      <c r="G36" s="34"/>
    </row>
    <row r="37" spans="1:7" x14ac:dyDescent="0.2">
      <c r="A37" s="28">
        <v>2</v>
      </c>
      <c r="B37" s="34" t="s">
        <v>154</v>
      </c>
      <c r="C37" s="19">
        <v>210</v>
      </c>
      <c r="D37" s="31">
        <v>2</v>
      </c>
      <c r="E37" s="31">
        <v>6</v>
      </c>
      <c r="F37" s="19">
        <f>C37*D37*E37</f>
        <v>2520</v>
      </c>
      <c r="G37" s="34" t="s">
        <v>159</v>
      </c>
    </row>
    <row r="38" spans="1:7" x14ac:dyDescent="0.2">
      <c r="A38" s="79" t="s">
        <v>155</v>
      </c>
      <c r="B38" s="80"/>
      <c r="C38" s="14"/>
      <c r="D38" s="15"/>
      <c r="E38" s="15"/>
      <c r="F38" s="14">
        <f>SUM(F36:F37)</f>
        <v>8191.8449999999993</v>
      </c>
      <c r="G38" s="16"/>
    </row>
    <row r="39" spans="1:7" x14ac:dyDescent="0.2">
      <c r="A39" s="86" t="s">
        <v>156</v>
      </c>
      <c r="B39" s="87"/>
      <c r="C39" s="14"/>
      <c r="D39" s="15"/>
      <c r="E39" s="15"/>
      <c r="F39" s="14">
        <f>C36+F38</f>
        <v>71212.345000000001</v>
      </c>
      <c r="G39" s="35" t="s">
        <v>157</v>
      </c>
    </row>
  </sheetData>
  <mergeCells count="10">
    <mergeCell ref="A21:B21"/>
    <mergeCell ref="A33:B33"/>
    <mergeCell ref="A38:B38"/>
    <mergeCell ref="A39:B39"/>
    <mergeCell ref="A4:G4"/>
    <mergeCell ref="A8:B8"/>
    <mergeCell ref="A9:G9"/>
    <mergeCell ref="A15:B15"/>
    <mergeCell ref="A16:G16"/>
    <mergeCell ref="A17:G17"/>
  </mergeCells>
  <phoneticPr fontId="2" type="noConversion"/>
  <pageMargins left="0.7" right="0.7" top="0.75" bottom="0.75" header="0.3" footer="0.3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Normal="100" workbookViewId="0">
      <selection activeCell="A14" sqref="A14:G14"/>
    </sheetView>
  </sheetViews>
  <sheetFormatPr defaultRowHeight="17.25" x14ac:dyDescent="0.2"/>
  <cols>
    <col min="1" max="1" width="17.625" style="1" customWidth="1"/>
    <col min="2" max="2" width="29.125" style="1" customWidth="1"/>
    <col min="3" max="3" width="19.375" style="2" customWidth="1"/>
    <col min="4" max="4" width="9.25" style="3" bestFit="1" customWidth="1"/>
    <col min="5" max="5" width="7.375" style="3" bestFit="1" customWidth="1"/>
    <col min="6" max="6" width="17.375" style="2" customWidth="1"/>
    <col min="7" max="7" width="22.125" style="1" customWidth="1"/>
    <col min="8" max="8" width="10.375" style="1" customWidth="1"/>
    <col min="9" max="9" width="9" style="1" customWidth="1"/>
    <col min="10" max="256" width="9" style="1"/>
    <col min="257" max="257" width="17.625" style="1" customWidth="1"/>
    <col min="258" max="258" width="29.125" style="1" customWidth="1"/>
    <col min="259" max="259" width="19.375" style="1" customWidth="1"/>
    <col min="260" max="260" width="9.25" style="1" bestFit="1" customWidth="1"/>
    <col min="261" max="261" width="7.375" style="1" bestFit="1" customWidth="1"/>
    <col min="262" max="262" width="17.375" style="1" customWidth="1"/>
    <col min="263" max="263" width="22.125" style="1" customWidth="1"/>
    <col min="264" max="264" width="10.375" style="1" customWidth="1"/>
    <col min="265" max="265" width="9" style="1" customWidth="1"/>
    <col min="266" max="512" width="9" style="1"/>
    <col min="513" max="513" width="17.625" style="1" customWidth="1"/>
    <col min="514" max="514" width="29.125" style="1" customWidth="1"/>
    <col min="515" max="515" width="19.375" style="1" customWidth="1"/>
    <col min="516" max="516" width="9.25" style="1" bestFit="1" customWidth="1"/>
    <col min="517" max="517" width="7.375" style="1" bestFit="1" customWidth="1"/>
    <col min="518" max="518" width="17.375" style="1" customWidth="1"/>
    <col min="519" max="519" width="22.125" style="1" customWidth="1"/>
    <col min="520" max="520" width="10.375" style="1" customWidth="1"/>
    <col min="521" max="521" width="9" style="1" customWidth="1"/>
    <col min="522" max="768" width="9" style="1"/>
    <col min="769" max="769" width="17.625" style="1" customWidth="1"/>
    <col min="770" max="770" width="29.125" style="1" customWidth="1"/>
    <col min="771" max="771" width="19.375" style="1" customWidth="1"/>
    <col min="772" max="772" width="9.25" style="1" bestFit="1" customWidth="1"/>
    <col min="773" max="773" width="7.375" style="1" bestFit="1" customWidth="1"/>
    <col min="774" max="774" width="17.375" style="1" customWidth="1"/>
    <col min="775" max="775" width="22.125" style="1" customWidth="1"/>
    <col min="776" max="776" width="10.375" style="1" customWidth="1"/>
    <col min="777" max="777" width="9" style="1" customWidth="1"/>
    <col min="778" max="1024" width="9" style="1"/>
    <col min="1025" max="1025" width="17.625" style="1" customWidth="1"/>
    <col min="1026" max="1026" width="29.125" style="1" customWidth="1"/>
    <col min="1027" max="1027" width="19.375" style="1" customWidth="1"/>
    <col min="1028" max="1028" width="9.25" style="1" bestFit="1" customWidth="1"/>
    <col min="1029" max="1029" width="7.375" style="1" bestFit="1" customWidth="1"/>
    <col min="1030" max="1030" width="17.375" style="1" customWidth="1"/>
    <col min="1031" max="1031" width="22.125" style="1" customWidth="1"/>
    <col min="1032" max="1032" width="10.375" style="1" customWidth="1"/>
    <col min="1033" max="1033" width="9" style="1" customWidth="1"/>
    <col min="1034" max="1280" width="9" style="1"/>
    <col min="1281" max="1281" width="17.625" style="1" customWidth="1"/>
    <col min="1282" max="1282" width="29.125" style="1" customWidth="1"/>
    <col min="1283" max="1283" width="19.375" style="1" customWidth="1"/>
    <col min="1284" max="1284" width="9.25" style="1" bestFit="1" customWidth="1"/>
    <col min="1285" max="1285" width="7.375" style="1" bestFit="1" customWidth="1"/>
    <col min="1286" max="1286" width="17.375" style="1" customWidth="1"/>
    <col min="1287" max="1287" width="22.125" style="1" customWidth="1"/>
    <col min="1288" max="1288" width="10.375" style="1" customWidth="1"/>
    <col min="1289" max="1289" width="9" style="1" customWidth="1"/>
    <col min="1290" max="1536" width="9" style="1"/>
    <col min="1537" max="1537" width="17.625" style="1" customWidth="1"/>
    <col min="1538" max="1538" width="29.125" style="1" customWidth="1"/>
    <col min="1539" max="1539" width="19.375" style="1" customWidth="1"/>
    <col min="1540" max="1540" width="9.25" style="1" bestFit="1" customWidth="1"/>
    <col min="1541" max="1541" width="7.375" style="1" bestFit="1" customWidth="1"/>
    <col min="1542" max="1542" width="17.375" style="1" customWidth="1"/>
    <col min="1543" max="1543" width="22.125" style="1" customWidth="1"/>
    <col min="1544" max="1544" width="10.375" style="1" customWidth="1"/>
    <col min="1545" max="1545" width="9" style="1" customWidth="1"/>
    <col min="1546" max="1792" width="9" style="1"/>
    <col min="1793" max="1793" width="17.625" style="1" customWidth="1"/>
    <col min="1794" max="1794" width="29.125" style="1" customWidth="1"/>
    <col min="1795" max="1795" width="19.375" style="1" customWidth="1"/>
    <col min="1796" max="1796" width="9.25" style="1" bestFit="1" customWidth="1"/>
    <col min="1797" max="1797" width="7.375" style="1" bestFit="1" customWidth="1"/>
    <col min="1798" max="1798" width="17.375" style="1" customWidth="1"/>
    <col min="1799" max="1799" width="22.125" style="1" customWidth="1"/>
    <col min="1800" max="1800" width="10.375" style="1" customWidth="1"/>
    <col min="1801" max="1801" width="9" style="1" customWidth="1"/>
    <col min="1802" max="2048" width="9" style="1"/>
    <col min="2049" max="2049" width="17.625" style="1" customWidth="1"/>
    <col min="2050" max="2050" width="29.125" style="1" customWidth="1"/>
    <col min="2051" max="2051" width="19.375" style="1" customWidth="1"/>
    <col min="2052" max="2052" width="9.25" style="1" bestFit="1" customWidth="1"/>
    <col min="2053" max="2053" width="7.375" style="1" bestFit="1" customWidth="1"/>
    <col min="2054" max="2054" width="17.375" style="1" customWidth="1"/>
    <col min="2055" max="2055" width="22.125" style="1" customWidth="1"/>
    <col min="2056" max="2056" width="10.375" style="1" customWidth="1"/>
    <col min="2057" max="2057" width="9" style="1" customWidth="1"/>
    <col min="2058" max="2304" width="9" style="1"/>
    <col min="2305" max="2305" width="17.625" style="1" customWidth="1"/>
    <col min="2306" max="2306" width="29.125" style="1" customWidth="1"/>
    <col min="2307" max="2307" width="19.375" style="1" customWidth="1"/>
    <col min="2308" max="2308" width="9.25" style="1" bestFit="1" customWidth="1"/>
    <col min="2309" max="2309" width="7.375" style="1" bestFit="1" customWidth="1"/>
    <col min="2310" max="2310" width="17.375" style="1" customWidth="1"/>
    <col min="2311" max="2311" width="22.125" style="1" customWidth="1"/>
    <col min="2312" max="2312" width="10.375" style="1" customWidth="1"/>
    <col min="2313" max="2313" width="9" style="1" customWidth="1"/>
    <col min="2314" max="2560" width="9" style="1"/>
    <col min="2561" max="2561" width="17.625" style="1" customWidth="1"/>
    <col min="2562" max="2562" width="29.125" style="1" customWidth="1"/>
    <col min="2563" max="2563" width="19.375" style="1" customWidth="1"/>
    <col min="2564" max="2564" width="9.25" style="1" bestFit="1" customWidth="1"/>
    <col min="2565" max="2565" width="7.375" style="1" bestFit="1" customWidth="1"/>
    <col min="2566" max="2566" width="17.375" style="1" customWidth="1"/>
    <col min="2567" max="2567" width="22.125" style="1" customWidth="1"/>
    <col min="2568" max="2568" width="10.375" style="1" customWidth="1"/>
    <col min="2569" max="2569" width="9" style="1" customWidth="1"/>
    <col min="2570" max="2816" width="9" style="1"/>
    <col min="2817" max="2817" width="17.625" style="1" customWidth="1"/>
    <col min="2818" max="2818" width="29.125" style="1" customWidth="1"/>
    <col min="2819" max="2819" width="19.375" style="1" customWidth="1"/>
    <col min="2820" max="2820" width="9.25" style="1" bestFit="1" customWidth="1"/>
    <col min="2821" max="2821" width="7.375" style="1" bestFit="1" customWidth="1"/>
    <col min="2822" max="2822" width="17.375" style="1" customWidth="1"/>
    <col min="2823" max="2823" width="22.125" style="1" customWidth="1"/>
    <col min="2824" max="2824" width="10.375" style="1" customWidth="1"/>
    <col min="2825" max="2825" width="9" style="1" customWidth="1"/>
    <col min="2826" max="3072" width="9" style="1"/>
    <col min="3073" max="3073" width="17.625" style="1" customWidth="1"/>
    <col min="3074" max="3074" width="29.125" style="1" customWidth="1"/>
    <col min="3075" max="3075" width="19.375" style="1" customWidth="1"/>
    <col min="3076" max="3076" width="9.25" style="1" bestFit="1" customWidth="1"/>
    <col min="3077" max="3077" width="7.375" style="1" bestFit="1" customWidth="1"/>
    <col min="3078" max="3078" width="17.375" style="1" customWidth="1"/>
    <col min="3079" max="3079" width="22.125" style="1" customWidth="1"/>
    <col min="3080" max="3080" width="10.375" style="1" customWidth="1"/>
    <col min="3081" max="3081" width="9" style="1" customWidth="1"/>
    <col min="3082" max="3328" width="9" style="1"/>
    <col min="3329" max="3329" width="17.625" style="1" customWidth="1"/>
    <col min="3330" max="3330" width="29.125" style="1" customWidth="1"/>
    <col min="3331" max="3331" width="19.375" style="1" customWidth="1"/>
    <col min="3332" max="3332" width="9.25" style="1" bestFit="1" customWidth="1"/>
    <col min="3333" max="3333" width="7.375" style="1" bestFit="1" customWidth="1"/>
    <col min="3334" max="3334" width="17.375" style="1" customWidth="1"/>
    <col min="3335" max="3335" width="22.125" style="1" customWidth="1"/>
    <col min="3336" max="3336" width="10.375" style="1" customWidth="1"/>
    <col min="3337" max="3337" width="9" style="1" customWidth="1"/>
    <col min="3338" max="3584" width="9" style="1"/>
    <col min="3585" max="3585" width="17.625" style="1" customWidth="1"/>
    <col min="3586" max="3586" width="29.125" style="1" customWidth="1"/>
    <col min="3587" max="3587" width="19.375" style="1" customWidth="1"/>
    <col min="3588" max="3588" width="9.25" style="1" bestFit="1" customWidth="1"/>
    <col min="3589" max="3589" width="7.375" style="1" bestFit="1" customWidth="1"/>
    <col min="3590" max="3590" width="17.375" style="1" customWidth="1"/>
    <col min="3591" max="3591" width="22.125" style="1" customWidth="1"/>
    <col min="3592" max="3592" width="10.375" style="1" customWidth="1"/>
    <col min="3593" max="3593" width="9" style="1" customWidth="1"/>
    <col min="3594" max="3840" width="9" style="1"/>
    <col min="3841" max="3841" width="17.625" style="1" customWidth="1"/>
    <col min="3842" max="3842" width="29.125" style="1" customWidth="1"/>
    <col min="3843" max="3843" width="19.375" style="1" customWidth="1"/>
    <col min="3844" max="3844" width="9.25" style="1" bestFit="1" customWidth="1"/>
    <col min="3845" max="3845" width="7.375" style="1" bestFit="1" customWidth="1"/>
    <col min="3846" max="3846" width="17.375" style="1" customWidth="1"/>
    <col min="3847" max="3847" width="22.125" style="1" customWidth="1"/>
    <col min="3848" max="3848" width="10.375" style="1" customWidth="1"/>
    <col min="3849" max="3849" width="9" style="1" customWidth="1"/>
    <col min="3850" max="4096" width="9" style="1"/>
    <col min="4097" max="4097" width="17.625" style="1" customWidth="1"/>
    <col min="4098" max="4098" width="29.125" style="1" customWidth="1"/>
    <col min="4099" max="4099" width="19.375" style="1" customWidth="1"/>
    <col min="4100" max="4100" width="9.25" style="1" bestFit="1" customWidth="1"/>
    <col min="4101" max="4101" width="7.375" style="1" bestFit="1" customWidth="1"/>
    <col min="4102" max="4102" width="17.375" style="1" customWidth="1"/>
    <col min="4103" max="4103" width="22.125" style="1" customWidth="1"/>
    <col min="4104" max="4104" width="10.375" style="1" customWidth="1"/>
    <col min="4105" max="4105" width="9" style="1" customWidth="1"/>
    <col min="4106" max="4352" width="9" style="1"/>
    <col min="4353" max="4353" width="17.625" style="1" customWidth="1"/>
    <col min="4354" max="4354" width="29.125" style="1" customWidth="1"/>
    <col min="4355" max="4355" width="19.375" style="1" customWidth="1"/>
    <col min="4356" max="4356" width="9.25" style="1" bestFit="1" customWidth="1"/>
    <col min="4357" max="4357" width="7.375" style="1" bestFit="1" customWidth="1"/>
    <col min="4358" max="4358" width="17.375" style="1" customWidth="1"/>
    <col min="4359" max="4359" width="22.125" style="1" customWidth="1"/>
    <col min="4360" max="4360" width="10.375" style="1" customWidth="1"/>
    <col min="4361" max="4361" width="9" style="1" customWidth="1"/>
    <col min="4362" max="4608" width="9" style="1"/>
    <col min="4609" max="4609" width="17.625" style="1" customWidth="1"/>
    <col min="4610" max="4610" width="29.125" style="1" customWidth="1"/>
    <col min="4611" max="4611" width="19.375" style="1" customWidth="1"/>
    <col min="4612" max="4612" width="9.25" style="1" bestFit="1" customWidth="1"/>
    <col min="4613" max="4613" width="7.375" style="1" bestFit="1" customWidth="1"/>
    <col min="4614" max="4614" width="17.375" style="1" customWidth="1"/>
    <col min="4615" max="4615" width="22.125" style="1" customWidth="1"/>
    <col min="4616" max="4616" width="10.375" style="1" customWidth="1"/>
    <col min="4617" max="4617" width="9" style="1" customWidth="1"/>
    <col min="4618" max="4864" width="9" style="1"/>
    <col min="4865" max="4865" width="17.625" style="1" customWidth="1"/>
    <col min="4866" max="4866" width="29.125" style="1" customWidth="1"/>
    <col min="4867" max="4867" width="19.375" style="1" customWidth="1"/>
    <col min="4868" max="4868" width="9.25" style="1" bestFit="1" customWidth="1"/>
    <col min="4869" max="4869" width="7.375" style="1" bestFit="1" customWidth="1"/>
    <col min="4870" max="4870" width="17.375" style="1" customWidth="1"/>
    <col min="4871" max="4871" width="22.125" style="1" customWidth="1"/>
    <col min="4872" max="4872" width="10.375" style="1" customWidth="1"/>
    <col min="4873" max="4873" width="9" style="1" customWidth="1"/>
    <col min="4874" max="5120" width="9" style="1"/>
    <col min="5121" max="5121" width="17.625" style="1" customWidth="1"/>
    <col min="5122" max="5122" width="29.125" style="1" customWidth="1"/>
    <col min="5123" max="5123" width="19.375" style="1" customWidth="1"/>
    <col min="5124" max="5124" width="9.25" style="1" bestFit="1" customWidth="1"/>
    <col min="5125" max="5125" width="7.375" style="1" bestFit="1" customWidth="1"/>
    <col min="5126" max="5126" width="17.375" style="1" customWidth="1"/>
    <col min="5127" max="5127" width="22.125" style="1" customWidth="1"/>
    <col min="5128" max="5128" width="10.375" style="1" customWidth="1"/>
    <col min="5129" max="5129" width="9" style="1" customWidth="1"/>
    <col min="5130" max="5376" width="9" style="1"/>
    <col min="5377" max="5377" width="17.625" style="1" customWidth="1"/>
    <col min="5378" max="5378" width="29.125" style="1" customWidth="1"/>
    <col min="5379" max="5379" width="19.375" style="1" customWidth="1"/>
    <col min="5380" max="5380" width="9.25" style="1" bestFit="1" customWidth="1"/>
    <col min="5381" max="5381" width="7.375" style="1" bestFit="1" customWidth="1"/>
    <col min="5382" max="5382" width="17.375" style="1" customWidth="1"/>
    <col min="5383" max="5383" width="22.125" style="1" customWidth="1"/>
    <col min="5384" max="5384" width="10.375" style="1" customWidth="1"/>
    <col min="5385" max="5385" width="9" style="1" customWidth="1"/>
    <col min="5386" max="5632" width="9" style="1"/>
    <col min="5633" max="5633" width="17.625" style="1" customWidth="1"/>
    <col min="5634" max="5634" width="29.125" style="1" customWidth="1"/>
    <col min="5635" max="5635" width="19.375" style="1" customWidth="1"/>
    <col min="5636" max="5636" width="9.25" style="1" bestFit="1" customWidth="1"/>
    <col min="5637" max="5637" width="7.375" style="1" bestFit="1" customWidth="1"/>
    <col min="5638" max="5638" width="17.375" style="1" customWidth="1"/>
    <col min="5639" max="5639" width="22.125" style="1" customWidth="1"/>
    <col min="5640" max="5640" width="10.375" style="1" customWidth="1"/>
    <col min="5641" max="5641" width="9" style="1" customWidth="1"/>
    <col min="5642" max="5888" width="9" style="1"/>
    <col min="5889" max="5889" width="17.625" style="1" customWidth="1"/>
    <col min="5890" max="5890" width="29.125" style="1" customWidth="1"/>
    <col min="5891" max="5891" width="19.375" style="1" customWidth="1"/>
    <col min="5892" max="5892" width="9.25" style="1" bestFit="1" customWidth="1"/>
    <col min="5893" max="5893" width="7.375" style="1" bestFit="1" customWidth="1"/>
    <col min="5894" max="5894" width="17.375" style="1" customWidth="1"/>
    <col min="5895" max="5895" width="22.125" style="1" customWidth="1"/>
    <col min="5896" max="5896" width="10.375" style="1" customWidth="1"/>
    <col min="5897" max="5897" width="9" style="1" customWidth="1"/>
    <col min="5898" max="6144" width="9" style="1"/>
    <col min="6145" max="6145" width="17.625" style="1" customWidth="1"/>
    <col min="6146" max="6146" width="29.125" style="1" customWidth="1"/>
    <col min="6147" max="6147" width="19.375" style="1" customWidth="1"/>
    <col min="6148" max="6148" width="9.25" style="1" bestFit="1" customWidth="1"/>
    <col min="6149" max="6149" width="7.375" style="1" bestFit="1" customWidth="1"/>
    <col min="6150" max="6150" width="17.375" style="1" customWidth="1"/>
    <col min="6151" max="6151" width="22.125" style="1" customWidth="1"/>
    <col min="6152" max="6152" width="10.375" style="1" customWidth="1"/>
    <col min="6153" max="6153" width="9" style="1" customWidth="1"/>
    <col min="6154" max="6400" width="9" style="1"/>
    <col min="6401" max="6401" width="17.625" style="1" customWidth="1"/>
    <col min="6402" max="6402" width="29.125" style="1" customWidth="1"/>
    <col min="6403" max="6403" width="19.375" style="1" customWidth="1"/>
    <col min="6404" max="6404" width="9.25" style="1" bestFit="1" customWidth="1"/>
    <col min="6405" max="6405" width="7.375" style="1" bestFit="1" customWidth="1"/>
    <col min="6406" max="6406" width="17.375" style="1" customWidth="1"/>
    <col min="6407" max="6407" width="22.125" style="1" customWidth="1"/>
    <col min="6408" max="6408" width="10.375" style="1" customWidth="1"/>
    <col min="6409" max="6409" width="9" style="1" customWidth="1"/>
    <col min="6410" max="6656" width="9" style="1"/>
    <col min="6657" max="6657" width="17.625" style="1" customWidth="1"/>
    <col min="6658" max="6658" width="29.125" style="1" customWidth="1"/>
    <col min="6659" max="6659" width="19.375" style="1" customWidth="1"/>
    <col min="6660" max="6660" width="9.25" style="1" bestFit="1" customWidth="1"/>
    <col min="6661" max="6661" width="7.375" style="1" bestFit="1" customWidth="1"/>
    <col min="6662" max="6662" width="17.375" style="1" customWidth="1"/>
    <col min="6663" max="6663" width="22.125" style="1" customWidth="1"/>
    <col min="6664" max="6664" width="10.375" style="1" customWidth="1"/>
    <col min="6665" max="6665" width="9" style="1" customWidth="1"/>
    <col min="6666" max="6912" width="9" style="1"/>
    <col min="6913" max="6913" width="17.625" style="1" customWidth="1"/>
    <col min="6914" max="6914" width="29.125" style="1" customWidth="1"/>
    <col min="6915" max="6915" width="19.375" style="1" customWidth="1"/>
    <col min="6916" max="6916" width="9.25" style="1" bestFit="1" customWidth="1"/>
    <col min="6917" max="6917" width="7.375" style="1" bestFit="1" customWidth="1"/>
    <col min="6918" max="6918" width="17.375" style="1" customWidth="1"/>
    <col min="6919" max="6919" width="22.125" style="1" customWidth="1"/>
    <col min="6920" max="6920" width="10.375" style="1" customWidth="1"/>
    <col min="6921" max="6921" width="9" style="1" customWidth="1"/>
    <col min="6922" max="7168" width="9" style="1"/>
    <col min="7169" max="7169" width="17.625" style="1" customWidth="1"/>
    <col min="7170" max="7170" width="29.125" style="1" customWidth="1"/>
    <col min="7171" max="7171" width="19.375" style="1" customWidth="1"/>
    <col min="7172" max="7172" width="9.25" style="1" bestFit="1" customWidth="1"/>
    <col min="7173" max="7173" width="7.375" style="1" bestFit="1" customWidth="1"/>
    <col min="7174" max="7174" width="17.375" style="1" customWidth="1"/>
    <col min="7175" max="7175" width="22.125" style="1" customWidth="1"/>
    <col min="7176" max="7176" width="10.375" style="1" customWidth="1"/>
    <col min="7177" max="7177" width="9" style="1" customWidth="1"/>
    <col min="7178" max="7424" width="9" style="1"/>
    <col min="7425" max="7425" width="17.625" style="1" customWidth="1"/>
    <col min="7426" max="7426" width="29.125" style="1" customWidth="1"/>
    <col min="7427" max="7427" width="19.375" style="1" customWidth="1"/>
    <col min="7428" max="7428" width="9.25" style="1" bestFit="1" customWidth="1"/>
    <col min="7429" max="7429" width="7.375" style="1" bestFit="1" customWidth="1"/>
    <col min="7430" max="7430" width="17.375" style="1" customWidth="1"/>
    <col min="7431" max="7431" width="22.125" style="1" customWidth="1"/>
    <col min="7432" max="7432" width="10.375" style="1" customWidth="1"/>
    <col min="7433" max="7433" width="9" style="1" customWidth="1"/>
    <col min="7434" max="7680" width="9" style="1"/>
    <col min="7681" max="7681" width="17.625" style="1" customWidth="1"/>
    <col min="7682" max="7682" width="29.125" style="1" customWidth="1"/>
    <col min="7683" max="7683" width="19.375" style="1" customWidth="1"/>
    <col min="7684" max="7684" width="9.25" style="1" bestFit="1" customWidth="1"/>
    <col min="7685" max="7685" width="7.375" style="1" bestFit="1" customWidth="1"/>
    <col min="7686" max="7686" width="17.375" style="1" customWidth="1"/>
    <col min="7687" max="7687" width="22.125" style="1" customWidth="1"/>
    <col min="7688" max="7688" width="10.375" style="1" customWidth="1"/>
    <col min="7689" max="7689" width="9" style="1" customWidth="1"/>
    <col min="7690" max="7936" width="9" style="1"/>
    <col min="7937" max="7937" width="17.625" style="1" customWidth="1"/>
    <col min="7938" max="7938" width="29.125" style="1" customWidth="1"/>
    <col min="7939" max="7939" width="19.375" style="1" customWidth="1"/>
    <col min="7940" max="7940" width="9.25" style="1" bestFit="1" customWidth="1"/>
    <col min="7941" max="7941" width="7.375" style="1" bestFit="1" customWidth="1"/>
    <col min="7942" max="7942" width="17.375" style="1" customWidth="1"/>
    <col min="7943" max="7943" width="22.125" style="1" customWidth="1"/>
    <col min="7944" max="7944" width="10.375" style="1" customWidth="1"/>
    <col min="7945" max="7945" width="9" style="1" customWidth="1"/>
    <col min="7946" max="8192" width="9" style="1"/>
    <col min="8193" max="8193" width="17.625" style="1" customWidth="1"/>
    <col min="8194" max="8194" width="29.125" style="1" customWidth="1"/>
    <col min="8195" max="8195" width="19.375" style="1" customWidth="1"/>
    <col min="8196" max="8196" width="9.25" style="1" bestFit="1" customWidth="1"/>
    <col min="8197" max="8197" width="7.375" style="1" bestFit="1" customWidth="1"/>
    <col min="8198" max="8198" width="17.375" style="1" customWidth="1"/>
    <col min="8199" max="8199" width="22.125" style="1" customWidth="1"/>
    <col min="8200" max="8200" width="10.375" style="1" customWidth="1"/>
    <col min="8201" max="8201" width="9" style="1" customWidth="1"/>
    <col min="8202" max="8448" width="9" style="1"/>
    <col min="8449" max="8449" width="17.625" style="1" customWidth="1"/>
    <col min="8450" max="8450" width="29.125" style="1" customWidth="1"/>
    <col min="8451" max="8451" width="19.375" style="1" customWidth="1"/>
    <col min="8452" max="8452" width="9.25" style="1" bestFit="1" customWidth="1"/>
    <col min="8453" max="8453" width="7.375" style="1" bestFit="1" customWidth="1"/>
    <col min="8454" max="8454" width="17.375" style="1" customWidth="1"/>
    <col min="8455" max="8455" width="22.125" style="1" customWidth="1"/>
    <col min="8456" max="8456" width="10.375" style="1" customWidth="1"/>
    <col min="8457" max="8457" width="9" style="1" customWidth="1"/>
    <col min="8458" max="8704" width="9" style="1"/>
    <col min="8705" max="8705" width="17.625" style="1" customWidth="1"/>
    <col min="8706" max="8706" width="29.125" style="1" customWidth="1"/>
    <col min="8707" max="8707" width="19.375" style="1" customWidth="1"/>
    <col min="8708" max="8708" width="9.25" style="1" bestFit="1" customWidth="1"/>
    <col min="8709" max="8709" width="7.375" style="1" bestFit="1" customWidth="1"/>
    <col min="8710" max="8710" width="17.375" style="1" customWidth="1"/>
    <col min="8711" max="8711" width="22.125" style="1" customWidth="1"/>
    <col min="8712" max="8712" width="10.375" style="1" customWidth="1"/>
    <col min="8713" max="8713" width="9" style="1" customWidth="1"/>
    <col min="8714" max="8960" width="9" style="1"/>
    <col min="8961" max="8961" width="17.625" style="1" customWidth="1"/>
    <col min="8962" max="8962" width="29.125" style="1" customWidth="1"/>
    <col min="8963" max="8963" width="19.375" style="1" customWidth="1"/>
    <col min="8964" max="8964" width="9.25" style="1" bestFit="1" customWidth="1"/>
    <col min="8965" max="8965" width="7.375" style="1" bestFit="1" customWidth="1"/>
    <col min="8966" max="8966" width="17.375" style="1" customWidth="1"/>
    <col min="8967" max="8967" width="22.125" style="1" customWidth="1"/>
    <col min="8968" max="8968" width="10.375" style="1" customWidth="1"/>
    <col min="8969" max="8969" width="9" style="1" customWidth="1"/>
    <col min="8970" max="9216" width="9" style="1"/>
    <col min="9217" max="9217" width="17.625" style="1" customWidth="1"/>
    <col min="9218" max="9218" width="29.125" style="1" customWidth="1"/>
    <col min="9219" max="9219" width="19.375" style="1" customWidth="1"/>
    <col min="9220" max="9220" width="9.25" style="1" bestFit="1" customWidth="1"/>
    <col min="9221" max="9221" width="7.375" style="1" bestFit="1" customWidth="1"/>
    <col min="9222" max="9222" width="17.375" style="1" customWidth="1"/>
    <col min="9223" max="9223" width="22.125" style="1" customWidth="1"/>
    <col min="9224" max="9224" width="10.375" style="1" customWidth="1"/>
    <col min="9225" max="9225" width="9" style="1" customWidth="1"/>
    <col min="9226" max="9472" width="9" style="1"/>
    <col min="9473" max="9473" width="17.625" style="1" customWidth="1"/>
    <col min="9474" max="9474" width="29.125" style="1" customWidth="1"/>
    <col min="9475" max="9475" width="19.375" style="1" customWidth="1"/>
    <col min="9476" max="9476" width="9.25" style="1" bestFit="1" customWidth="1"/>
    <col min="9477" max="9477" width="7.375" style="1" bestFit="1" customWidth="1"/>
    <col min="9478" max="9478" width="17.375" style="1" customWidth="1"/>
    <col min="9479" max="9479" width="22.125" style="1" customWidth="1"/>
    <col min="9480" max="9480" width="10.375" style="1" customWidth="1"/>
    <col min="9481" max="9481" width="9" style="1" customWidth="1"/>
    <col min="9482" max="9728" width="9" style="1"/>
    <col min="9729" max="9729" width="17.625" style="1" customWidth="1"/>
    <col min="9730" max="9730" width="29.125" style="1" customWidth="1"/>
    <col min="9731" max="9731" width="19.375" style="1" customWidth="1"/>
    <col min="9732" max="9732" width="9.25" style="1" bestFit="1" customWidth="1"/>
    <col min="9733" max="9733" width="7.375" style="1" bestFit="1" customWidth="1"/>
    <col min="9734" max="9734" width="17.375" style="1" customWidth="1"/>
    <col min="9735" max="9735" width="22.125" style="1" customWidth="1"/>
    <col min="9736" max="9736" width="10.375" style="1" customWidth="1"/>
    <col min="9737" max="9737" width="9" style="1" customWidth="1"/>
    <col min="9738" max="9984" width="9" style="1"/>
    <col min="9985" max="9985" width="17.625" style="1" customWidth="1"/>
    <col min="9986" max="9986" width="29.125" style="1" customWidth="1"/>
    <col min="9987" max="9987" width="19.375" style="1" customWidth="1"/>
    <col min="9988" max="9988" width="9.25" style="1" bestFit="1" customWidth="1"/>
    <col min="9989" max="9989" width="7.375" style="1" bestFit="1" customWidth="1"/>
    <col min="9990" max="9990" width="17.375" style="1" customWidth="1"/>
    <col min="9991" max="9991" width="22.125" style="1" customWidth="1"/>
    <col min="9992" max="9992" width="10.375" style="1" customWidth="1"/>
    <col min="9993" max="9993" width="9" style="1" customWidth="1"/>
    <col min="9994" max="10240" width="9" style="1"/>
    <col min="10241" max="10241" width="17.625" style="1" customWidth="1"/>
    <col min="10242" max="10242" width="29.125" style="1" customWidth="1"/>
    <col min="10243" max="10243" width="19.375" style="1" customWidth="1"/>
    <col min="10244" max="10244" width="9.25" style="1" bestFit="1" customWidth="1"/>
    <col min="10245" max="10245" width="7.375" style="1" bestFit="1" customWidth="1"/>
    <col min="10246" max="10246" width="17.375" style="1" customWidth="1"/>
    <col min="10247" max="10247" width="22.125" style="1" customWidth="1"/>
    <col min="10248" max="10248" width="10.375" style="1" customWidth="1"/>
    <col min="10249" max="10249" width="9" style="1" customWidth="1"/>
    <col min="10250" max="10496" width="9" style="1"/>
    <col min="10497" max="10497" width="17.625" style="1" customWidth="1"/>
    <col min="10498" max="10498" width="29.125" style="1" customWidth="1"/>
    <col min="10499" max="10499" width="19.375" style="1" customWidth="1"/>
    <col min="10500" max="10500" width="9.25" style="1" bestFit="1" customWidth="1"/>
    <col min="10501" max="10501" width="7.375" style="1" bestFit="1" customWidth="1"/>
    <col min="10502" max="10502" width="17.375" style="1" customWidth="1"/>
    <col min="10503" max="10503" width="22.125" style="1" customWidth="1"/>
    <col min="10504" max="10504" width="10.375" style="1" customWidth="1"/>
    <col min="10505" max="10505" width="9" style="1" customWidth="1"/>
    <col min="10506" max="10752" width="9" style="1"/>
    <col min="10753" max="10753" width="17.625" style="1" customWidth="1"/>
    <col min="10754" max="10754" width="29.125" style="1" customWidth="1"/>
    <col min="10755" max="10755" width="19.375" style="1" customWidth="1"/>
    <col min="10756" max="10756" width="9.25" style="1" bestFit="1" customWidth="1"/>
    <col min="10757" max="10757" width="7.375" style="1" bestFit="1" customWidth="1"/>
    <col min="10758" max="10758" width="17.375" style="1" customWidth="1"/>
    <col min="10759" max="10759" width="22.125" style="1" customWidth="1"/>
    <col min="10760" max="10760" width="10.375" style="1" customWidth="1"/>
    <col min="10761" max="10761" width="9" style="1" customWidth="1"/>
    <col min="10762" max="11008" width="9" style="1"/>
    <col min="11009" max="11009" width="17.625" style="1" customWidth="1"/>
    <col min="11010" max="11010" width="29.125" style="1" customWidth="1"/>
    <col min="11011" max="11011" width="19.375" style="1" customWidth="1"/>
    <col min="11012" max="11012" width="9.25" style="1" bestFit="1" customWidth="1"/>
    <col min="11013" max="11013" width="7.375" style="1" bestFit="1" customWidth="1"/>
    <col min="11014" max="11014" width="17.375" style="1" customWidth="1"/>
    <col min="11015" max="11015" width="22.125" style="1" customWidth="1"/>
    <col min="11016" max="11016" width="10.375" style="1" customWidth="1"/>
    <col min="11017" max="11017" width="9" style="1" customWidth="1"/>
    <col min="11018" max="11264" width="9" style="1"/>
    <col min="11265" max="11265" width="17.625" style="1" customWidth="1"/>
    <col min="11266" max="11266" width="29.125" style="1" customWidth="1"/>
    <col min="11267" max="11267" width="19.375" style="1" customWidth="1"/>
    <col min="11268" max="11268" width="9.25" style="1" bestFit="1" customWidth="1"/>
    <col min="11269" max="11269" width="7.375" style="1" bestFit="1" customWidth="1"/>
    <col min="11270" max="11270" width="17.375" style="1" customWidth="1"/>
    <col min="11271" max="11271" width="22.125" style="1" customWidth="1"/>
    <col min="11272" max="11272" width="10.375" style="1" customWidth="1"/>
    <col min="11273" max="11273" width="9" style="1" customWidth="1"/>
    <col min="11274" max="11520" width="9" style="1"/>
    <col min="11521" max="11521" width="17.625" style="1" customWidth="1"/>
    <col min="11522" max="11522" width="29.125" style="1" customWidth="1"/>
    <col min="11523" max="11523" width="19.375" style="1" customWidth="1"/>
    <col min="11524" max="11524" width="9.25" style="1" bestFit="1" customWidth="1"/>
    <col min="11525" max="11525" width="7.375" style="1" bestFit="1" customWidth="1"/>
    <col min="11526" max="11526" width="17.375" style="1" customWidth="1"/>
    <col min="11527" max="11527" width="22.125" style="1" customWidth="1"/>
    <col min="11528" max="11528" width="10.375" style="1" customWidth="1"/>
    <col min="11529" max="11529" width="9" style="1" customWidth="1"/>
    <col min="11530" max="11776" width="9" style="1"/>
    <col min="11777" max="11777" width="17.625" style="1" customWidth="1"/>
    <col min="11778" max="11778" width="29.125" style="1" customWidth="1"/>
    <col min="11779" max="11779" width="19.375" style="1" customWidth="1"/>
    <col min="11780" max="11780" width="9.25" style="1" bestFit="1" customWidth="1"/>
    <col min="11781" max="11781" width="7.375" style="1" bestFit="1" customWidth="1"/>
    <col min="11782" max="11782" width="17.375" style="1" customWidth="1"/>
    <col min="11783" max="11783" width="22.125" style="1" customWidth="1"/>
    <col min="11784" max="11784" width="10.375" style="1" customWidth="1"/>
    <col min="11785" max="11785" width="9" style="1" customWidth="1"/>
    <col min="11786" max="12032" width="9" style="1"/>
    <col min="12033" max="12033" width="17.625" style="1" customWidth="1"/>
    <col min="12034" max="12034" width="29.125" style="1" customWidth="1"/>
    <col min="12035" max="12035" width="19.375" style="1" customWidth="1"/>
    <col min="12036" max="12036" width="9.25" style="1" bestFit="1" customWidth="1"/>
    <col min="12037" max="12037" width="7.375" style="1" bestFit="1" customWidth="1"/>
    <col min="12038" max="12038" width="17.375" style="1" customWidth="1"/>
    <col min="12039" max="12039" width="22.125" style="1" customWidth="1"/>
    <col min="12040" max="12040" width="10.375" style="1" customWidth="1"/>
    <col min="12041" max="12041" width="9" style="1" customWidth="1"/>
    <col min="12042" max="12288" width="9" style="1"/>
    <col min="12289" max="12289" width="17.625" style="1" customWidth="1"/>
    <col min="12290" max="12290" width="29.125" style="1" customWidth="1"/>
    <col min="12291" max="12291" width="19.375" style="1" customWidth="1"/>
    <col min="12292" max="12292" width="9.25" style="1" bestFit="1" customWidth="1"/>
    <col min="12293" max="12293" width="7.375" style="1" bestFit="1" customWidth="1"/>
    <col min="12294" max="12294" width="17.375" style="1" customWidth="1"/>
    <col min="12295" max="12295" width="22.125" style="1" customWidth="1"/>
    <col min="12296" max="12296" width="10.375" style="1" customWidth="1"/>
    <col min="12297" max="12297" width="9" style="1" customWidth="1"/>
    <col min="12298" max="12544" width="9" style="1"/>
    <col min="12545" max="12545" width="17.625" style="1" customWidth="1"/>
    <col min="12546" max="12546" width="29.125" style="1" customWidth="1"/>
    <col min="12547" max="12547" width="19.375" style="1" customWidth="1"/>
    <col min="12548" max="12548" width="9.25" style="1" bestFit="1" customWidth="1"/>
    <col min="12549" max="12549" width="7.375" style="1" bestFit="1" customWidth="1"/>
    <col min="12550" max="12550" width="17.375" style="1" customWidth="1"/>
    <col min="12551" max="12551" width="22.125" style="1" customWidth="1"/>
    <col min="12552" max="12552" width="10.375" style="1" customWidth="1"/>
    <col min="12553" max="12553" width="9" style="1" customWidth="1"/>
    <col min="12554" max="12800" width="9" style="1"/>
    <col min="12801" max="12801" width="17.625" style="1" customWidth="1"/>
    <col min="12802" max="12802" width="29.125" style="1" customWidth="1"/>
    <col min="12803" max="12803" width="19.375" style="1" customWidth="1"/>
    <col min="12804" max="12804" width="9.25" style="1" bestFit="1" customWidth="1"/>
    <col min="12805" max="12805" width="7.375" style="1" bestFit="1" customWidth="1"/>
    <col min="12806" max="12806" width="17.375" style="1" customWidth="1"/>
    <col min="12807" max="12807" width="22.125" style="1" customWidth="1"/>
    <col min="12808" max="12808" width="10.375" style="1" customWidth="1"/>
    <col min="12809" max="12809" width="9" style="1" customWidth="1"/>
    <col min="12810" max="13056" width="9" style="1"/>
    <col min="13057" max="13057" width="17.625" style="1" customWidth="1"/>
    <col min="13058" max="13058" width="29.125" style="1" customWidth="1"/>
    <col min="13059" max="13059" width="19.375" style="1" customWidth="1"/>
    <col min="13060" max="13060" width="9.25" style="1" bestFit="1" customWidth="1"/>
    <col min="13061" max="13061" width="7.375" style="1" bestFit="1" customWidth="1"/>
    <col min="13062" max="13062" width="17.375" style="1" customWidth="1"/>
    <col min="13063" max="13063" width="22.125" style="1" customWidth="1"/>
    <col min="13064" max="13064" width="10.375" style="1" customWidth="1"/>
    <col min="13065" max="13065" width="9" style="1" customWidth="1"/>
    <col min="13066" max="13312" width="9" style="1"/>
    <col min="13313" max="13313" width="17.625" style="1" customWidth="1"/>
    <col min="13314" max="13314" width="29.125" style="1" customWidth="1"/>
    <col min="13315" max="13315" width="19.375" style="1" customWidth="1"/>
    <col min="13316" max="13316" width="9.25" style="1" bestFit="1" customWidth="1"/>
    <col min="13317" max="13317" width="7.375" style="1" bestFit="1" customWidth="1"/>
    <col min="13318" max="13318" width="17.375" style="1" customWidth="1"/>
    <col min="13319" max="13319" width="22.125" style="1" customWidth="1"/>
    <col min="13320" max="13320" width="10.375" style="1" customWidth="1"/>
    <col min="13321" max="13321" width="9" style="1" customWidth="1"/>
    <col min="13322" max="13568" width="9" style="1"/>
    <col min="13569" max="13569" width="17.625" style="1" customWidth="1"/>
    <col min="13570" max="13570" width="29.125" style="1" customWidth="1"/>
    <col min="13571" max="13571" width="19.375" style="1" customWidth="1"/>
    <col min="13572" max="13572" width="9.25" style="1" bestFit="1" customWidth="1"/>
    <col min="13573" max="13573" width="7.375" style="1" bestFit="1" customWidth="1"/>
    <col min="13574" max="13574" width="17.375" style="1" customWidth="1"/>
    <col min="13575" max="13575" width="22.125" style="1" customWidth="1"/>
    <col min="13576" max="13576" width="10.375" style="1" customWidth="1"/>
    <col min="13577" max="13577" width="9" style="1" customWidth="1"/>
    <col min="13578" max="13824" width="9" style="1"/>
    <col min="13825" max="13825" width="17.625" style="1" customWidth="1"/>
    <col min="13826" max="13826" width="29.125" style="1" customWidth="1"/>
    <col min="13827" max="13827" width="19.375" style="1" customWidth="1"/>
    <col min="13828" max="13828" width="9.25" style="1" bestFit="1" customWidth="1"/>
    <col min="13829" max="13829" width="7.375" style="1" bestFit="1" customWidth="1"/>
    <col min="13830" max="13830" width="17.375" style="1" customWidth="1"/>
    <col min="13831" max="13831" width="22.125" style="1" customWidth="1"/>
    <col min="13832" max="13832" width="10.375" style="1" customWidth="1"/>
    <col min="13833" max="13833" width="9" style="1" customWidth="1"/>
    <col min="13834" max="14080" width="9" style="1"/>
    <col min="14081" max="14081" width="17.625" style="1" customWidth="1"/>
    <col min="14082" max="14082" width="29.125" style="1" customWidth="1"/>
    <col min="14083" max="14083" width="19.375" style="1" customWidth="1"/>
    <col min="14084" max="14084" width="9.25" style="1" bestFit="1" customWidth="1"/>
    <col min="14085" max="14085" width="7.375" style="1" bestFit="1" customWidth="1"/>
    <col min="14086" max="14086" width="17.375" style="1" customWidth="1"/>
    <col min="14087" max="14087" width="22.125" style="1" customWidth="1"/>
    <col min="14088" max="14088" width="10.375" style="1" customWidth="1"/>
    <col min="14089" max="14089" width="9" style="1" customWidth="1"/>
    <col min="14090" max="14336" width="9" style="1"/>
    <col min="14337" max="14337" width="17.625" style="1" customWidth="1"/>
    <col min="14338" max="14338" width="29.125" style="1" customWidth="1"/>
    <col min="14339" max="14339" width="19.375" style="1" customWidth="1"/>
    <col min="14340" max="14340" width="9.25" style="1" bestFit="1" customWidth="1"/>
    <col min="14341" max="14341" width="7.375" style="1" bestFit="1" customWidth="1"/>
    <col min="14342" max="14342" width="17.375" style="1" customWidth="1"/>
    <col min="14343" max="14343" width="22.125" style="1" customWidth="1"/>
    <col min="14344" max="14344" width="10.375" style="1" customWidth="1"/>
    <col min="14345" max="14345" width="9" style="1" customWidth="1"/>
    <col min="14346" max="14592" width="9" style="1"/>
    <col min="14593" max="14593" width="17.625" style="1" customWidth="1"/>
    <col min="14594" max="14594" width="29.125" style="1" customWidth="1"/>
    <col min="14595" max="14595" width="19.375" style="1" customWidth="1"/>
    <col min="14596" max="14596" width="9.25" style="1" bestFit="1" customWidth="1"/>
    <col min="14597" max="14597" width="7.375" style="1" bestFit="1" customWidth="1"/>
    <col min="14598" max="14598" width="17.375" style="1" customWidth="1"/>
    <col min="14599" max="14599" width="22.125" style="1" customWidth="1"/>
    <col min="14600" max="14600" width="10.375" style="1" customWidth="1"/>
    <col min="14601" max="14601" width="9" style="1" customWidth="1"/>
    <col min="14602" max="14848" width="9" style="1"/>
    <col min="14849" max="14849" width="17.625" style="1" customWidth="1"/>
    <col min="14850" max="14850" width="29.125" style="1" customWidth="1"/>
    <col min="14851" max="14851" width="19.375" style="1" customWidth="1"/>
    <col min="14852" max="14852" width="9.25" style="1" bestFit="1" customWidth="1"/>
    <col min="14853" max="14853" width="7.375" style="1" bestFit="1" customWidth="1"/>
    <col min="14854" max="14854" width="17.375" style="1" customWidth="1"/>
    <col min="14855" max="14855" width="22.125" style="1" customWidth="1"/>
    <col min="14856" max="14856" width="10.375" style="1" customWidth="1"/>
    <col min="14857" max="14857" width="9" style="1" customWidth="1"/>
    <col min="14858" max="15104" width="9" style="1"/>
    <col min="15105" max="15105" width="17.625" style="1" customWidth="1"/>
    <col min="15106" max="15106" width="29.125" style="1" customWidth="1"/>
    <col min="15107" max="15107" width="19.375" style="1" customWidth="1"/>
    <col min="15108" max="15108" width="9.25" style="1" bestFit="1" customWidth="1"/>
    <col min="15109" max="15109" width="7.375" style="1" bestFit="1" customWidth="1"/>
    <col min="15110" max="15110" width="17.375" style="1" customWidth="1"/>
    <col min="15111" max="15111" width="22.125" style="1" customWidth="1"/>
    <col min="15112" max="15112" width="10.375" style="1" customWidth="1"/>
    <col min="15113" max="15113" width="9" style="1" customWidth="1"/>
    <col min="15114" max="15360" width="9" style="1"/>
    <col min="15361" max="15361" width="17.625" style="1" customWidth="1"/>
    <col min="15362" max="15362" width="29.125" style="1" customWidth="1"/>
    <col min="15363" max="15363" width="19.375" style="1" customWidth="1"/>
    <col min="15364" max="15364" width="9.25" style="1" bestFit="1" customWidth="1"/>
    <col min="15365" max="15365" width="7.375" style="1" bestFit="1" customWidth="1"/>
    <col min="15366" max="15366" width="17.375" style="1" customWidth="1"/>
    <col min="15367" max="15367" width="22.125" style="1" customWidth="1"/>
    <col min="15368" max="15368" width="10.375" style="1" customWidth="1"/>
    <col min="15369" max="15369" width="9" style="1" customWidth="1"/>
    <col min="15370" max="15616" width="9" style="1"/>
    <col min="15617" max="15617" width="17.625" style="1" customWidth="1"/>
    <col min="15618" max="15618" width="29.125" style="1" customWidth="1"/>
    <col min="15619" max="15619" width="19.375" style="1" customWidth="1"/>
    <col min="15620" max="15620" width="9.25" style="1" bestFit="1" customWidth="1"/>
    <col min="15621" max="15621" width="7.375" style="1" bestFit="1" customWidth="1"/>
    <col min="15622" max="15622" width="17.375" style="1" customWidth="1"/>
    <col min="15623" max="15623" width="22.125" style="1" customWidth="1"/>
    <col min="15624" max="15624" width="10.375" style="1" customWidth="1"/>
    <col min="15625" max="15625" width="9" style="1" customWidth="1"/>
    <col min="15626" max="15872" width="9" style="1"/>
    <col min="15873" max="15873" width="17.625" style="1" customWidth="1"/>
    <col min="15874" max="15874" width="29.125" style="1" customWidth="1"/>
    <col min="15875" max="15875" width="19.375" style="1" customWidth="1"/>
    <col min="15876" max="15876" width="9.25" style="1" bestFit="1" customWidth="1"/>
    <col min="15877" max="15877" width="7.375" style="1" bestFit="1" customWidth="1"/>
    <col min="15878" max="15878" width="17.375" style="1" customWidth="1"/>
    <col min="15879" max="15879" width="22.125" style="1" customWidth="1"/>
    <col min="15880" max="15880" width="10.375" style="1" customWidth="1"/>
    <col min="15881" max="15881" width="9" style="1" customWidth="1"/>
    <col min="15882" max="16128" width="9" style="1"/>
    <col min="16129" max="16129" width="17.625" style="1" customWidth="1"/>
    <col min="16130" max="16130" width="29.125" style="1" customWidth="1"/>
    <col min="16131" max="16131" width="19.375" style="1" customWidth="1"/>
    <col min="16132" max="16132" width="9.25" style="1" bestFit="1" customWidth="1"/>
    <col min="16133" max="16133" width="7.375" style="1" bestFit="1" customWidth="1"/>
    <col min="16134" max="16134" width="17.375" style="1" customWidth="1"/>
    <col min="16135" max="16135" width="22.125" style="1" customWidth="1"/>
    <col min="16136" max="16136" width="10.375" style="1" customWidth="1"/>
    <col min="16137" max="16137" width="9" style="1" customWidth="1"/>
    <col min="16138" max="16384" width="9" style="1"/>
  </cols>
  <sheetData>
    <row r="1" spans="1:8" x14ac:dyDescent="0.2">
      <c r="A1" s="1" t="s">
        <v>102</v>
      </c>
      <c r="B1" s="1" t="s">
        <v>160</v>
      </c>
    </row>
    <row r="2" spans="1:8" x14ac:dyDescent="0.2">
      <c r="A2" s="1" t="s">
        <v>104</v>
      </c>
      <c r="B2" s="5" t="s">
        <v>161</v>
      </c>
    </row>
    <row r="3" spans="1:8" x14ac:dyDescent="0.2">
      <c r="A3" s="1" t="s">
        <v>230</v>
      </c>
      <c r="B3" s="5" t="s">
        <v>267</v>
      </c>
    </row>
    <row r="4" spans="1:8" x14ac:dyDescent="0.2">
      <c r="A4" s="81"/>
      <c r="B4" s="82"/>
      <c r="C4" s="82"/>
      <c r="D4" s="82"/>
      <c r="E4" s="82"/>
      <c r="F4" s="82"/>
      <c r="G4" s="83"/>
    </row>
    <row r="5" spans="1:8" ht="51.75" x14ac:dyDescent="0.2">
      <c r="A5" s="6" t="s">
        <v>106</v>
      </c>
      <c r="B5" s="6" t="s">
        <v>5</v>
      </c>
      <c r="C5" s="7" t="s">
        <v>6</v>
      </c>
      <c r="D5" s="8" t="s">
        <v>7</v>
      </c>
      <c r="E5" s="8" t="s">
        <v>8</v>
      </c>
      <c r="F5" s="7" t="s">
        <v>9</v>
      </c>
      <c r="G5" s="6" t="s">
        <v>10</v>
      </c>
    </row>
    <row r="6" spans="1:8" x14ac:dyDescent="0.2">
      <c r="A6" s="9" t="s">
        <v>11</v>
      </c>
      <c r="B6" s="10" t="s">
        <v>162</v>
      </c>
      <c r="C6" s="11">
        <v>400</v>
      </c>
      <c r="D6" s="11">
        <v>1</v>
      </c>
      <c r="E6" s="11">
        <v>6</v>
      </c>
      <c r="F6" s="11">
        <f>C6*D6*E6</f>
        <v>2400</v>
      </c>
      <c r="G6" s="52" t="s">
        <v>253</v>
      </c>
    </row>
    <row r="7" spans="1:8" x14ac:dyDescent="0.2">
      <c r="A7" s="9" t="s">
        <v>36</v>
      </c>
      <c r="B7" s="10" t="s">
        <v>163</v>
      </c>
      <c r="C7" s="11">
        <v>400</v>
      </c>
      <c r="D7" s="11">
        <v>1</v>
      </c>
      <c r="E7" s="11">
        <v>10</v>
      </c>
      <c r="F7" s="11">
        <f>C7*D7*E7</f>
        <v>4000</v>
      </c>
      <c r="G7" s="52" t="s">
        <v>254</v>
      </c>
    </row>
    <row r="8" spans="1:8" ht="17.25" customHeight="1" x14ac:dyDescent="0.2">
      <c r="A8" s="79" t="s">
        <v>77</v>
      </c>
      <c r="B8" s="80"/>
      <c r="C8" s="14"/>
      <c r="D8" s="15"/>
      <c r="E8" s="15"/>
      <c r="F8" s="14">
        <f>SUM(F6:F7)</f>
        <v>6400</v>
      </c>
      <c r="G8" s="16"/>
    </row>
    <row r="9" spans="1:8" s="17" customFormat="1" x14ac:dyDescent="0.2">
      <c r="A9" s="84"/>
      <c r="B9" s="84"/>
      <c r="C9" s="84"/>
      <c r="D9" s="84"/>
      <c r="E9" s="84"/>
      <c r="F9" s="84"/>
      <c r="G9" s="84"/>
    </row>
    <row r="10" spans="1:8" ht="51.75" x14ac:dyDescent="0.2">
      <c r="A10" s="6" t="s">
        <v>164</v>
      </c>
      <c r="B10" s="6" t="s">
        <v>165</v>
      </c>
      <c r="C10" s="7" t="s">
        <v>6</v>
      </c>
      <c r="D10" s="42" t="s">
        <v>7</v>
      </c>
      <c r="E10" s="42" t="s">
        <v>8</v>
      </c>
      <c r="F10" s="7" t="s">
        <v>9</v>
      </c>
      <c r="G10" s="6" t="s">
        <v>10</v>
      </c>
    </row>
    <row r="11" spans="1:8" x14ac:dyDescent="0.2">
      <c r="A11" s="18">
        <v>1</v>
      </c>
      <c r="B11" s="10" t="s">
        <v>166</v>
      </c>
      <c r="C11" s="19">
        <v>100</v>
      </c>
      <c r="D11" s="9" t="s">
        <v>138</v>
      </c>
      <c r="E11" s="9" t="s">
        <v>263</v>
      </c>
      <c r="F11" s="20">
        <f>C11*D11*E11</f>
        <v>5600</v>
      </c>
      <c r="G11" s="10"/>
    </row>
    <row r="12" spans="1:8" x14ac:dyDescent="0.2">
      <c r="A12" s="18">
        <v>2</v>
      </c>
      <c r="B12" s="10" t="s">
        <v>167</v>
      </c>
      <c r="C12" s="19">
        <v>2699</v>
      </c>
      <c r="D12" s="9" t="s">
        <v>138</v>
      </c>
      <c r="E12" s="9" t="s">
        <v>138</v>
      </c>
      <c r="F12" s="20">
        <f>C12*D12*E12</f>
        <v>2699</v>
      </c>
      <c r="G12" s="10"/>
    </row>
    <row r="13" spans="1:8" x14ac:dyDescent="0.2">
      <c r="A13" s="79" t="s">
        <v>82</v>
      </c>
      <c r="B13" s="80"/>
      <c r="C13" s="14"/>
      <c r="D13" s="15"/>
      <c r="E13" s="15"/>
      <c r="F13" s="14">
        <f>SUM(F11:F12)</f>
        <v>8299</v>
      </c>
      <c r="G13" s="16"/>
    </row>
    <row r="14" spans="1:8" x14ac:dyDescent="0.2">
      <c r="A14" s="85" t="s">
        <v>143</v>
      </c>
      <c r="B14" s="85"/>
      <c r="C14" s="85"/>
      <c r="D14" s="85"/>
      <c r="E14" s="85"/>
      <c r="F14" s="85"/>
      <c r="G14" s="85"/>
      <c r="H14" s="21"/>
    </row>
    <row r="15" spans="1:8" x14ac:dyDescent="0.2">
      <c r="A15" s="85"/>
      <c r="B15" s="85"/>
      <c r="C15" s="85"/>
      <c r="D15" s="85"/>
      <c r="E15" s="85"/>
      <c r="F15" s="85"/>
      <c r="G15" s="85"/>
      <c r="H15" s="21"/>
    </row>
    <row r="16" spans="1:8" ht="17.25" customHeight="1" x14ac:dyDescent="0.2">
      <c r="A16" s="6" t="s">
        <v>144</v>
      </c>
      <c r="B16" s="6" t="s">
        <v>5</v>
      </c>
      <c r="C16" s="7" t="s">
        <v>6</v>
      </c>
      <c r="D16" s="42" t="s">
        <v>7</v>
      </c>
      <c r="E16" s="42" t="s">
        <v>8</v>
      </c>
      <c r="F16" s="7" t="s">
        <v>9</v>
      </c>
      <c r="G16" s="6" t="s">
        <v>10</v>
      </c>
    </row>
    <row r="17" spans="1:7" x14ac:dyDescent="0.2">
      <c r="A17" s="22">
        <v>1</v>
      </c>
      <c r="B17" s="23" t="s">
        <v>145</v>
      </c>
      <c r="C17" s="24">
        <v>2500</v>
      </c>
      <c r="D17" s="25" t="s">
        <v>138</v>
      </c>
      <c r="E17" s="25" t="s">
        <v>138</v>
      </c>
      <c r="F17" s="24">
        <f>C17*D17*E17</f>
        <v>2500</v>
      </c>
      <c r="G17" s="10"/>
    </row>
    <row r="18" spans="1:7" x14ac:dyDescent="0.2">
      <c r="A18" s="22">
        <v>2</v>
      </c>
      <c r="B18" s="23" t="s">
        <v>168</v>
      </c>
      <c r="C18" s="24">
        <v>644.66999999999996</v>
      </c>
      <c r="D18" s="25" t="s">
        <v>138</v>
      </c>
      <c r="E18" s="25" t="s">
        <v>138</v>
      </c>
      <c r="F18" s="24">
        <f>C18*D18*E18</f>
        <v>644.66999999999996</v>
      </c>
      <c r="G18" s="10"/>
    </row>
    <row r="19" spans="1:7" x14ac:dyDescent="0.2">
      <c r="A19" s="79" t="s">
        <v>83</v>
      </c>
      <c r="B19" s="80"/>
      <c r="C19" s="14"/>
      <c r="D19" s="15"/>
      <c r="E19" s="15"/>
      <c r="F19" s="14">
        <f>SUM(F17:F18)</f>
        <v>3144.67</v>
      </c>
      <c r="G19" s="16"/>
    </row>
    <row r="20" spans="1:7" x14ac:dyDescent="0.2">
      <c r="A20" s="41"/>
      <c r="B20" s="41"/>
      <c r="C20" s="26"/>
      <c r="D20" s="27"/>
      <c r="E20" s="27"/>
      <c r="F20" s="26"/>
      <c r="G20" s="41"/>
    </row>
    <row r="21" spans="1:7" ht="51.75" x14ac:dyDescent="0.2">
      <c r="A21" s="6" t="s">
        <v>87</v>
      </c>
      <c r="B21" s="6" t="s">
        <v>5</v>
      </c>
      <c r="C21" s="7" t="s">
        <v>6</v>
      </c>
      <c r="D21" s="42" t="s">
        <v>7</v>
      </c>
      <c r="E21" s="42" t="s">
        <v>8</v>
      </c>
      <c r="F21" s="7" t="s">
        <v>9</v>
      </c>
      <c r="G21" s="6" t="s">
        <v>10</v>
      </c>
    </row>
    <row r="22" spans="1:7" x14ac:dyDescent="0.2">
      <c r="A22" s="28">
        <v>1</v>
      </c>
      <c r="B22" s="29" t="s">
        <v>169</v>
      </c>
      <c r="C22" s="30">
        <v>1000</v>
      </c>
      <c r="D22" s="31">
        <v>1</v>
      </c>
      <c r="E22" s="31">
        <v>4</v>
      </c>
      <c r="F22" s="30">
        <f>C22*D22*E22</f>
        <v>4000</v>
      </c>
      <c r="G22" s="10"/>
    </row>
    <row r="23" spans="1:7" x14ac:dyDescent="0.2">
      <c r="A23" s="28">
        <v>2</v>
      </c>
      <c r="B23" s="29" t="s">
        <v>169</v>
      </c>
      <c r="C23" s="30">
        <v>500</v>
      </c>
      <c r="D23" s="31">
        <v>1</v>
      </c>
      <c r="E23" s="31">
        <v>3</v>
      </c>
      <c r="F23" s="30">
        <f>C23*D23*E23</f>
        <v>1500</v>
      </c>
      <c r="G23" s="10"/>
    </row>
    <row r="24" spans="1:7" ht="17.25" customHeight="1" x14ac:dyDescent="0.2">
      <c r="A24" s="28">
        <v>3</v>
      </c>
      <c r="B24" s="29" t="s">
        <v>90</v>
      </c>
      <c r="C24" s="32">
        <v>7</v>
      </c>
      <c r="D24" s="31">
        <v>1</v>
      </c>
      <c r="E24" s="31">
        <v>7</v>
      </c>
      <c r="F24" s="30">
        <f t="shared" ref="F24:F29" si="0">C24*D24*E24</f>
        <v>49</v>
      </c>
      <c r="G24" s="10"/>
    </row>
    <row r="25" spans="1:7" ht="17.25" customHeight="1" x14ac:dyDescent="0.2">
      <c r="A25" s="28">
        <v>4</v>
      </c>
      <c r="B25" s="29" t="s">
        <v>170</v>
      </c>
      <c r="C25" s="32">
        <v>1200</v>
      </c>
      <c r="D25" s="31">
        <v>1</v>
      </c>
      <c r="E25" s="31">
        <v>1</v>
      </c>
      <c r="F25" s="30">
        <f t="shared" si="0"/>
        <v>1200</v>
      </c>
      <c r="G25" s="10"/>
    </row>
    <row r="26" spans="1:7" x14ac:dyDescent="0.2">
      <c r="A26" s="28">
        <v>5</v>
      </c>
      <c r="B26" s="29" t="s">
        <v>171</v>
      </c>
      <c r="C26" s="32">
        <v>450</v>
      </c>
      <c r="D26" s="31">
        <v>1</v>
      </c>
      <c r="E26" s="31">
        <v>1</v>
      </c>
      <c r="F26" s="30">
        <f t="shared" si="0"/>
        <v>450</v>
      </c>
      <c r="G26" s="10"/>
    </row>
    <row r="27" spans="1:7" x14ac:dyDescent="0.2">
      <c r="A27" s="28">
        <v>6</v>
      </c>
      <c r="B27" s="29" t="s">
        <v>172</v>
      </c>
      <c r="C27" s="32">
        <v>950</v>
      </c>
      <c r="D27" s="31">
        <v>1</v>
      </c>
      <c r="E27" s="31">
        <v>1</v>
      </c>
      <c r="F27" s="30">
        <f t="shared" si="0"/>
        <v>950</v>
      </c>
      <c r="G27" s="10"/>
    </row>
    <row r="28" spans="1:7" x14ac:dyDescent="0.2">
      <c r="A28" s="28">
        <v>7</v>
      </c>
      <c r="B28" s="29" t="s">
        <v>173</v>
      </c>
      <c r="C28" s="32">
        <v>650</v>
      </c>
      <c r="D28" s="31">
        <v>1</v>
      </c>
      <c r="E28" s="31">
        <v>1</v>
      </c>
      <c r="F28" s="30">
        <f t="shared" si="0"/>
        <v>650</v>
      </c>
      <c r="G28" s="10"/>
    </row>
    <row r="29" spans="1:7" x14ac:dyDescent="0.2">
      <c r="A29" s="28">
        <v>8</v>
      </c>
      <c r="B29" s="29" t="s">
        <v>174</v>
      </c>
      <c r="C29" s="32">
        <v>850</v>
      </c>
      <c r="D29" s="31">
        <v>1</v>
      </c>
      <c r="E29" s="31">
        <v>1</v>
      </c>
      <c r="F29" s="30">
        <f t="shared" si="0"/>
        <v>850</v>
      </c>
      <c r="G29" s="10"/>
    </row>
    <row r="30" spans="1:7" x14ac:dyDescent="0.2">
      <c r="A30" s="28">
        <v>9</v>
      </c>
      <c r="B30" s="29" t="s">
        <v>176</v>
      </c>
      <c r="C30" s="32">
        <v>3516</v>
      </c>
      <c r="D30" s="31">
        <v>1</v>
      </c>
      <c r="E30" s="31">
        <v>1</v>
      </c>
      <c r="F30" s="30">
        <f>C30*D30*E30</f>
        <v>3516</v>
      </c>
      <c r="G30" s="10"/>
    </row>
    <row r="31" spans="1:7" x14ac:dyDescent="0.2">
      <c r="A31" s="28">
        <v>10</v>
      </c>
      <c r="B31" s="29" t="s">
        <v>175</v>
      </c>
      <c r="C31" s="32">
        <v>8351</v>
      </c>
      <c r="D31" s="31">
        <v>1</v>
      </c>
      <c r="E31" s="31">
        <v>1</v>
      </c>
      <c r="F31" s="30">
        <f>C31*D31*E31</f>
        <v>8351</v>
      </c>
      <c r="G31" s="10"/>
    </row>
    <row r="32" spans="1:7" x14ac:dyDescent="0.2">
      <c r="A32" s="79" t="s">
        <v>177</v>
      </c>
      <c r="B32" s="80"/>
      <c r="C32" s="14"/>
      <c r="D32" s="15"/>
      <c r="E32" s="15"/>
      <c r="F32" s="33">
        <f>SUM(F22:F31)</f>
        <v>21516</v>
      </c>
      <c r="G32" s="16"/>
    </row>
    <row r="33" spans="1:7" x14ac:dyDescent="0.2">
      <c r="A33" s="41"/>
      <c r="B33" s="41"/>
      <c r="C33" s="26"/>
      <c r="D33" s="27"/>
      <c r="E33" s="27"/>
      <c r="F33" s="26"/>
      <c r="G33" s="41"/>
    </row>
    <row r="34" spans="1:7" ht="51.75" x14ac:dyDescent="0.2">
      <c r="A34" s="6" t="s">
        <v>178</v>
      </c>
      <c r="B34" s="6" t="s">
        <v>5</v>
      </c>
      <c r="C34" s="7" t="s">
        <v>6</v>
      </c>
      <c r="D34" s="42" t="s">
        <v>7</v>
      </c>
      <c r="E34" s="42" t="s">
        <v>8</v>
      </c>
      <c r="F34" s="7" t="s">
        <v>9</v>
      </c>
      <c r="G34" s="6" t="s">
        <v>10</v>
      </c>
    </row>
    <row r="35" spans="1:7" x14ac:dyDescent="0.2">
      <c r="A35" s="28">
        <v>1</v>
      </c>
      <c r="B35" s="34" t="s">
        <v>179</v>
      </c>
      <c r="C35" s="19">
        <f>F19+F8+F13+F32</f>
        <v>39359.67</v>
      </c>
      <c r="D35" s="31">
        <v>1</v>
      </c>
      <c r="E35" s="38">
        <v>0.09</v>
      </c>
      <c r="F35" s="19">
        <f>C35*D35*E35</f>
        <v>3542.3702999999996</v>
      </c>
      <c r="G35" s="34"/>
    </row>
    <row r="36" spans="1:7" x14ac:dyDescent="0.2">
      <c r="A36" s="28">
        <v>2</v>
      </c>
      <c r="B36" s="34" t="s">
        <v>180</v>
      </c>
      <c r="C36" s="19">
        <v>210</v>
      </c>
      <c r="D36" s="31">
        <v>1</v>
      </c>
      <c r="E36" s="31">
        <v>4</v>
      </c>
      <c r="F36" s="19">
        <f>C36*D36*E36</f>
        <v>840</v>
      </c>
      <c r="G36" s="34"/>
    </row>
    <row r="37" spans="1:7" x14ac:dyDescent="0.2">
      <c r="A37" s="79" t="s">
        <v>181</v>
      </c>
      <c r="B37" s="80"/>
      <c r="C37" s="14"/>
      <c r="D37" s="15"/>
      <c r="E37" s="15"/>
      <c r="F37" s="14">
        <f>SUM(F35:F36)</f>
        <v>4382.3702999999996</v>
      </c>
      <c r="G37" s="16"/>
    </row>
    <row r="38" spans="1:7" x14ac:dyDescent="0.2">
      <c r="A38" s="79" t="s">
        <v>123</v>
      </c>
      <c r="B38" s="79"/>
      <c r="C38" s="14"/>
      <c r="D38" s="15"/>
      <c r="E38" s="15"/>
      <c r="F38" s="14">
        <f>C35+F37</f>
        <v>43742.040300000001</v>
      </c>
      <c r="G38" s="35" t="s">
        <v>124</v>
      </c>
    </row>
  </sheetData>
  <mergeCells count="10">
    <mergeCell ref="A19:B19"/>
    <mergeCell ref="A32:B32"/>
    <mergeCell ref="A37:B37"/>
    <mergeCell ref="A38:B38"/>
    <mergeCell ref="A4:G4"/>
    <mergeCell ref="A8:B8"/>
    <mergeCell ref="A9:G9"/>
    <mergeCell ref="A13:B13"/>
    <mergeCell ref="A14:G14"/>
    <mergeCell ref="A15:G15"/>
  </mergeCells>
  <phoneticPr fontId="2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11</vt:i4>
      </vt:variant>
    </vt:vector>
  </HeadingPairs>
  <TitlesOfParts>
    <vt:vector size="24" baseType="lpstr">
      <vt:lpstr>费用明细</vt:lpstr>
      <vt:lpstr>结算-长沙站</vt:lpstr>
      <vt:lpstr>结算-北京义诊</vt:lpstr>
      <vt:lpstr>结算-北京学术会</vt:lpstr>
      <vt:lpstr>结算-成都学术会</vt:lpstr>
      <vt:lpstr>结算-成都义诊</vt:lpstr>
      <vt:lpstr>结算-南京义诊</vt:lpstr>
      <vt:lpstr>结算-郑州学术</vt:lpstr>
      <vt:lpstr>结算-上海学术会</vt:lpstr>
      <vt:lpstr>结算-上海义诊</vt:lpstr>
      <vt:lpstr>结算-武汉义诊</vt:lpstr>
      <vt:lpstr>结算-广州义诊</vt:lpstr>
      <vt:lpstr>结算-北京康复年会</vt:lpstr>
      <vt:lpstr>'结算-北京学术会'!Print_Area</vt:lpstr>
      <vt:lpstr>'结算-北京义诊'!Print_Area</vt:lpstr>
      <vt:lpstr>'结算-成都学术会'!Print_Area</vt:lpstr>
      <vt:lpstr>'结算-成都义诊'!Print_Area</vt:lpstr>
      <vt:lpstr>'结算-广州义诊'!Print_Area</vt:lpstr>
      <vt:lpstr>'结算-南京义诊'!Print_Area</vt:lpstr>
      <vt:lpstr>'结算-上海学术会'!Print_Area</vt:lpstr>
      <vt:lpstr>'结算-上海义诊'!Print_Area</vt:lpstr>
      <vt:lpstr>'结算-武汉义诊'!Print_Area</vt:lpstr>
      <vt:lpstr>'结算-长沙站'!Print_Area</vt:lpstr>
      <vt:lpstr>'结算-郑州学术'!Print_Area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2017-12-14T08:26:41Z</cp:lastPrinted>
  <dcterms:created xsi:type="dcterms:W3CDTF">2017-05-24T12:56:13Z</dcterms:created>
  <dcterms:modified xsi:type="dcterms:W3CDTF">2017-12-19T10:19:04Z</dcterms:modified>
</cp:coreProperties>
</file>