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<sst xmlns="http://schemas.openxmlformats.org/spreadsheetml/2006/main" count="102" uniqueCount="82">
  <si>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</si>
  <si>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</si>
  <si>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会议日期：5.27-5.29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</si>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</sst>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;[Red]#,##0.00"/>
    <numFmt numFmtId="177" formatCode="#,##0.00_ "/>
    <numFmt numFmtId="178" formatCode="0.00_);[Red]\(0.00\)"/>
    <numFmt numFmtId="179" formatCode="#,##0.00_);[Red]\(#,##0.00\)"/>
    <numFmt numFmtId="44" formatCode="_ &quot;￥&quot;* #,##0.00_ ;_ &quot;￥&quot;* \-#,##0.00_ ;_ &quot;￥&quot;* &quot;-&quot;??_ ;_ @_ "/>
    <numFmt numFmtId="180" formatCode="0.0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0" borderId="20" applyNumberFormat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28" fillId="34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" sqref="I1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56.35</v>
      </c>
      <c r="G8" s="66">
        <v>0</v>
      </c>
      <c r="H8" s="66">
        <f t="shared" ref="H8:H45" si="0">F8+G8</f>
        <v>56.35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56.35</v>
      </c>
      <c r="G13" s="70">
        <f t="shared" ref="G13:H13" si="1">SUM(G8:G12)</f>
        <v>0</v>
      </c>
      <c r="H13" s="70">
        <f t="shared" si="1"/>
        <v>56.35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4868</v>
      </c>
      <c r="G22" s="66">
        <v>0</v>
      </c>
      <c r="H22" s="66">
        <f t="shared" si="0"/>
        <v>4868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804</v>
      </c>
      <c r="G23" s="66">
        <v>0</v>
      </c>
      <c r="H23" s="66">
        <f t="shared" si="0"/>
        <v>804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5672</v>
      </c>
      <c r="G24" s="70">
        <f t="shared" ref="G24:H24" si="7">SUM(G22:G23)</f>
        <v>0</v>
      </c>
      <c r="H24" s="70">
        <f t="shared" si="7"/>
        <v>5672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90</v>
      </c>
      <c r="H33" s="66">
        <f t="shared" si="0"/>
        <v>90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90</v>
      </c>
      <c r="H37" s="70">
        <f t="shared" si="14"/>
        <v>90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5728.35</v>
      </c>
      <c r="G53" s="70">
        <f t="shared" si="22"/>
        <v>90</v>
      </c>
      <c r="H53" s="70">
        <f t="shared" si="22"/>
        <v>5818.35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5818.35</v>
      </c>
      <c r="D58" s="82"/>
      <c r="E58" s="82">
        <f>F53</f>
        <v>5728.35</v>
      </c>
      <c r="F58" s="82"/>
      <c r="G58" s="82">
        <f>G53</f>
        <v>90</v>
      </c>
      <c r="H58" s="82"/>
      <c r="I58" s="99">
        <f>A58-C58</f>
        <v>-5818.35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2019-05-31T06:46:54Z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