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  <sheet name="员工报销-快递 " sheetId="4" r:id="rId3"/>
  </sheets>
  <definedNames>
    <definedName name="_xlnm.Print_Area" localSheetId="1">员工差旅明细!$A$1:$K$50</definedName>
  </definedNames>
  <calcPr calcId="144525" concurrentCalc="0"/>
</workbook>
</file>

<file path=xl/sharedStrings.xml><?xml version="1.0" encoding="utf-8"?>
<sst xmlns="http://schemas.openxmlformats.org/spreadsheetml/2006/main" count="106">
  <si>
    <t>【借款报销单】</t>
  </si>
  <si>
    <t>团号：HMP-1707-A12STY563</t>
  </si>
  <si>
    <t>会议日期：2017年10月23日-26日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</si>
  <si>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</si>
  <si>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</si>
  <si>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</si>
  <si>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</si>
  <si>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</si>
  <si>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</si>
  <si>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</si>
  <si>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</si>
  <si>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</si>
  <si>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</si>
  <si>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</si>
  <si>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</si>
  <si>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</si>
  <si>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</si>
  <si>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</si>
  <si>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</si>
  <si>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</si>
  <si>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</si>
  <si>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</si>
  <si>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</si>
  <si>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</si>
  <si>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</si>
  <si>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</si>
  <si>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</si>
  <si>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</si>
  <si>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酒水，会议用品</t>
  </si>
  <si>
    <t>现地采买费用合计</t>
  </si>
  <si>
    <t>第三方人工工资</t>
  </si>
  <si>
    <t xml:space="preserve">3人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</si>
  <si>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</si>
  <si>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</si>
  <si>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</si>
  <si>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</si>
  <si>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</si>
  <si>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</si>
  <si>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</si>
  <si>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</si>
  <si>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</si>
  <si>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</si>
  <si>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</si>
  <si>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</si>
  <si>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</si>
  <si>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</si>
  <si>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</si>
  <si>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</si>
  <si>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</si>
  <si>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</si>
  <si>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</si>
  <si>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</si>
  <si>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</si>
  <si>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</si>
  <si>
    <t>【员工差旅报销单】</t>
  </si>
  <si>
    <t>姓名:</t>
  </si>
  <si>
    <t>职位:</t>
  </si>
  <si>
    <t>业务助理</t>
  </si>
  <si>
    <t>发生地:</t>
  </si>
  <si>
    <t>大理</t>
  </si>
  <si>
    <t>部门:</t>
  </si>
  <si>
    <t>成都事业部</t>
  </si>
  <si>
    <t>发生日期:</t>
  </si>
  <si>
    <t>2017年10月22-26日</t>
  </si>
  <si>
    <t>报销日期:</t>
  </si>
  <si>
    <t>团号:</t>
  </si>
  <si>
    <t>HMP-1707-A12STY563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</si>
  <si>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</si>
  <si>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</si>
  <si>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</si>
  <si>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</si>
  <si>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</si>
  <si>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</si>
  <si>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</si>
  <si>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</si>
  <si>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成都-大理</t>
  </si>
  <si>
    <t>大理-成都</t>
  </si>
  <si>
    <t>市内交通（打车）</t>
  </si>
  <si>
    <t>家-机场</t>
  </si>
  <si>
    <t>机场-酒店</t>
  </si>
  <si>
    <t>机场-家</t>
  </si>
  <si>
    <t>22日  踩点酒店-餐厅-客户酒店-会议酒店</t>
  </si>
  <si>
    <t>23日  酒店-酒吧-酒店-酒吧-酒店</t>
  </si>
  <si>
    <t>24日  酒店-客户酒店-会议酒店</t>
  </si>
  <si>
    <t>当时当地，公交充值票据无效</t>
  </si>
  <si>
    <t>住宿费</t>
  </si>
  <si>
    <t>10月22日-10月26日</t>
  </si>
  <si>
    <t>餐费</t>
  </si>
  <si>
    <t>2017年10月22日  1人  2餐</t>
  </si>
  <si>
    <t>2017/10/23日   4人  2餐</t>
  </si>
  <si>
    <t>2017/10/24日  3人  2餐</t>
  </si>
  <si>
    <t>2017/10/25日   2人  2餐</t>
  </si>
  <si>
    <t>2017/10/26日  1人 1餐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</si>
  <si>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</si>
  <si>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</si>
  <si>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</si>
  <si>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</si>
  <si>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</si>
  <si>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</si>
  <si>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</si>
  <si>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</si>
  <si>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</si>
  <si>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</si>
  <si>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11月22日 周末</t>
  </si>
  <si>
    <t>11月23日-26日</t>
  </si>
  <si>
    <t>快递费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</si>
</sst>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#,##0.00_ "/>
    <numFmt numFmtId="178" formatCode="0.00_ "/>
    <numFmt numFmtId="179" formatCode="#,##0.00_);[Red]\(#,##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22" borderId="22" applyNumberFormat="0" applyAlignment="0" applyProtection="0">
      <alignment vertical="center"/>
    </xf>
    <xf numFmtId="0" fontId="16" fillId="22" borderId="17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8" xfId="50" applyFont="1" applyFill="1" applyBorder="1" applyAlignment="1">
      <alignment horizontal="center" vertical="center"/>
    </xf>
    <xf numFmtId="0" fontId="8" fillId="6" borderId="13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1" xfId="50" applyFont="1" applyFill="1" applyBorder="1" applyAlignment="1">
      <alignment horizontal="center" vertical="center"/>
    </xf>
    <xf numFmtId="0" fontId="8" fillId="6" borderId="14" xfId="50" applyFont="1" applyFill="1" applyBorder="1" applyAlignment="1">
      <alignment horizontal="center" vertical="center"/>
    </xf>
    <xf numFmtId="0" fontId="8" fillId="6" borderId="10" xfId="50" applyFont="1" applyFill="1" applyBorder="1" applyAlignment="1">
      <alignment horizontal="center" vertical="center"/>
    </xf>
    <xf numFmtId="0" fontId="8" fillId="6" borderId="1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5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31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4" xfId="50" applyFont="1" applyFill="1" applyBorder="1" applyAlignment="1">
      <alignment horizontal="center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58" fontId="8" fillId="6" borderId="2" xfId="50" applyNumberFormat="1" applyFont="1" applyFill="1" applyBorder="1" applyAlignment="1">
      <alignment horizontal="left" vertical="center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0" fontId="8" fillId="6" borderId="2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828675</xdr:colOff>
      <xdr:row>4</xdr:row>
      <xdr:rowOff>92075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55" workbookViewId="0">
      <selection activeCell="H68" sqref="H68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4.625" customWidth="1"/>
    <col min="6" max="6" width="12.875"/>
    <col min="8" max="8" width="13.125" customWidth="1"/>
    <col min="9" max="9" width="18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0</v>
      </c>
      <c r="G21" s="19">
        <f t="shared" ref="G21:H21" si="3">SUM(G17:G20)</f>
        <v>0</v>
      </c>
      <c r="H21" s="19">
        <f t="shared" si="3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5000</v>
      </c>
      <c r="D22" s="16">
        <v>1</v>
      </c>
      <c r="E22" s="15">
        <f>C22*D22</f>
        <v>5000</v>
      </c>
      <c r="F22" s="15">
        <v>5340</v>
      </c>
      <c r="G22" s="15">
        <v>0</v>
      </c>
      <c r="H22" s="15">
        <f>F22+G22</f>
        <v>5340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5000</v>
      </c>
      <c r="D24" s="19">
        <f t="shared" ref="D24:E24" si="4">SUM(D22)</f>
        <v>1</v>
      </c>
      <c r="E24" s="19">
        <f t="shared" si="4"/>
        <v>5000</v>
      </c>
      <c r="F24" s="19">
        <f>SUM(F22:F23)</f>
        <v>5340</v>
      </c>
      <c r="G24" s="19">
        <f t="shared" ref="G24:H24" si="5">SUM(G22:G23)</f>
        <v>0</v>
      </c>
      <c r="H24" s="19">
        <f t="shared" si="5"/>
        <v>5340</v>
      </c>
      <c r="I24" s="41"/>
      <c r="J24" s="45"/>
    </row>
    <row r="25" customHeight="1" spans="1:10">
      <c r="A25" s="20">
        <v>5</v>
      </c>
      <c r="B25" s="21" t="s">
        <v>27</v>
      </c>
      <c r="C25" s="22">
        <v>20600</v>
      </c>
      <c r="D25" s="20">
        <v>1</v>
      </c>
      <c r="E25" s="22">
        <f>C25*D25</f>
        <v>20600</v>
      </c>
      <c r="F25" s="15">
        <v>664</v>
      </c>
      <c r="G25" s="15">
        <v>0</v>
      </c>
      <c r="H25" s="15">
        <f>F25+G25</f>
        <v>664</v>
      </c>
      <c r="I25" s="38"/>
      <c r="J25" s="39" t="s">
        <v>28</v>
      </c>
    </row>
    <row r="26" customHeight="1" spans="1:10">
      <c r="A26" s="26"/>
      <c r="B26" s="27"/>
      <c r="C26" s="28"/>
      <c r="D26" s="26"/>
      <c r="E26" s="28"/>
      <c r="F26" s="15">
        <v>3010</v>
      </c>
      <c r="G26" s="15"/>
      <c r="H26" s="15">
        <f>F26+G26</f>
        <v>3010</v>
      </c>
      <c r="I26" s="38"/>
      <c r="J26" s="40"/>
    </row>
    <row r="27" customHeight="1" spans="1:10">
      <c r="A27" s="26"/>
      <c r="B27" s="27"/>
      <c r="C27" s="28"/>
      <c r="D27" s="26"/>
      <c r="E27" s="28"/>
      <c r="F27" s="15">
        <v>147</v>
      </c>
      <c r="G27" s="15"/>
      <c r="H27" s="15">
        <f>F27+G27</f>
        <v>147</v>
      </c>
      <c r="I27" s="38"/>
      <c r="J27" s="40"/>
    </row>
    <row r="28" customHeight="1" spans="1:10">
      <c r="A28" s="26"/>
      <c r="B28" s="27"/>
      <c r="C28" s="28"/>
      <c r="D28" s="26"/>
      <c r="E28" s="28"/>
      <c r="F28" s="15">
        <v>1594</v>
      </c>
      <c r="G28" s="15"/>
      <c r="H28" s="15">
        <v>1594</v>
      </c>
      <c r="I28" s="38"/>
      <c r="J28" s="40"/>
    </row>
    <row r="29" customHeight="1" spans="1:10">
      <c r="A29" s="26"/>
      <c r="B29" s="27"/>
      <c r="C29" s="28"/>
      <c r="D29" s="26"/>
      <c r="E29" s="28"/>
      <c r="F29" s="15">
        <v>3840</v>
      </c>
      <c r="G29" s="15"/>
      <c r="H29" s="15">
        <f>F29+G29</f>
        <v>3840</v>
      </c>
      <c r="I29" s="38"/>
      <c r="J29" s="40"/>
    </row>
    <row r="30" customHeight="1" spans="1:10">
      <c r="A30" s="26"/>
      <c r="B30" s="27"/>
      <c r="C30" s="28"/>
      <c r="D30" s="26"/>
      <c r="E30" s="28"/>
      <c r="F30" s="15">
        <v>3525</v>
      </c>
      <c r="G30" s="15"/>
      <c r="H30" s="15">
        <v>3525</v>
      </c>
      <c r="I30" s="38"/>
      <c r="J30" s="40"/>
    </row>
    <row r="31" s="1" customFormat="1" customHeight="1" spans="1:10">
      <c r="A31" s="17"/>
      <c r="B31" s="18" t="s">
        <v>29</v>
      </c>
      <c r="C31" s="19">
        <f>SUM(C25)</f>
        <v>20600</v>
      </c>
      <c r="D31" s="19">
        <f t="shared" ref="D31:E31" si="6">SUM(D25)</f>
        <v>1</v>
      </c>
      <c r="E31" s="19">
        <f t="shared" si="6"/>
        <v>20600</v>
      </c>
      <c r="F31" s="19">
        <f>SUM(F25:F30)</f>
        <v>12780</v>
      </c>
      <c r="G31" s="19">
        <f>SUM(G25:G30)</f>
        <v>0</v>
      </c>
      <c r="H31" s="19">
        <f>SUM(H25:H30)</f>
        <v>12780</v>
      </c>
      <c r="I31" s="41"/>
      <c r="J31" s="42"/>
    </row>
    <row r="32" customHeight="1" spans="1:10">
      <c r="A32" s="13">
        <v>6</v>
      </c>
      <c r="B32" s="14" t="s">
        <v>30</v>
      </c>
      <c r="C32" s="15">
        <v>2400</v>
      </c>
      <c r="D32" s="16">
        <v>1</v>
      </c>
      <c r="E32" s="15">
        <f t="shared" ref="E31:E49" si="7">C32*D32</f>
        <v>2400</v>
      </c>
      <c r="F32" s="15">
        <v>2400</v>
      </c>
      <c r="G32" s="15">
        <v>0</v>
      </c>
      <c r="H32" s="15">
        <f t="shared" ref="H31:H49" si="8">F32+G32</f>
        <v>2400</v>
      </c>
      <c r="I32" s="38"/>
      <c r="J32" s="39" t="s">
        <v>31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38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8"/>
        <v>0</v>
      </c>
      <c r="I34" s="38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8"/>
      <c r="J35" s="44"/>
    </row>
    <row r="36" s="1" customFormat="1" customHeight="1" spans="1:10">
      <c r="A36" s="17"/>
      <c r="B36" s="18" t="s">
        <v>32</v>
      </c>
      <c r="C36" s="19">
        <f>SUM(C32)</f>
        <v>2400</v>
      </c>
      <c r="D36" s="19">
        <f t="shared" ref="D36:E36" si="9">SUM(D32)</f>
        <v>1</v>
      </c>
      <c r="E36" s="19">
        <f t="shared" si="9"/>
        <v>2400</v>
      </c>
      <c r="F36" s="19">
        <f>SUM(F32:F35)</f>
        <v>2400</v>
      </c>
      <c r="G36" s="19">
        <f t="shared" ref="G36:H36" si="10">SUM(G32:G35)</f>
        <v>0</v>
      </c>
      <c r="H36" s="19">
        <f t="shared" si="10"/>
        <v>2400</v>
      </c>
      <c r="I36" s="41"/>
      <c r="J36" s="45"/>
    </row>
    <row r="37" customHeight="1" spans="1:10">
      <c r="A37" s="13">
        <v>7</v>
      </c>
      <c r="B37" s="14" t="s">
        <v>33</v>
      </c>
      <c r="C37" s="15">
        <v>2000</v>
      </c>
      <c r="D37" s="16">
        <v>1</v>
      </c>
      <c r="E37" s="15">
        <f t="shared" si="7"/>
        <v>2000</v>
      </c>
      <c r="F37" s="15">
        <v>690</v>
      </c>
      <c r="G37" s="15">
        <v>0</v>
      </c>
      <c r="H37" s="15">
        <f t="shared" si="8"/>
        <v>690</v>
      </c>
      <c r="I37" s="38"/>
      <c r="J37" s="46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8"/>
        <v>0</v>
      </c>
      <c r="I38" s="38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8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8"/>
        <v>0</v>
      </c>
      <c r="I40" s="38"/>
      <c r="J40" s="47"/>
    </row>
    <row r="41" s="1" customFormat="1" customHeight="1" spans="1:10">
      <c r="A41" s="17"/>
      <c r="B41" s="18" t="s">
        <v>34</v>
      </c>
      <c r="C41" s="19">
        <f>SUM(C37)</f>
        <v>2000</v>
      </c>
      <c r="D41" s="19">
        <f t="shared" ref="D41:E41" si="11">SUM(D37)</f>
        <v>1</v>
      </c>
      <c r="E41" s="19">
        <f t="shared" si="11"/>
        <v>2000</v>
      </c>
      <c r="F41" s="19">
        <f>SUM(F37:F40)</f>
        <v>690</v>
      </c>
      <c r="G41" s="19">
        <f t="shared" ref="G41:H41" si="12">SUM(G37:G40)</f>
        <v>0</v>
      </c>
      <c r="H41" s="19">
        <f t="shared" si="12"/>
        <v>690</v>
      </c>
      <c r="I41" s="41"/>
      <c r="J41" s="48"/>
    </row>
    <row r="42" customHeight="1" spans="1:10">
      <c r="A42" s="13">
        <v>8</v>
      </c>
      <c r="B42" s="14" t="s">
        <v>35</v>
      </c>
      <c r="C42" s="15">
        <v>0</v>
      </c>
      <c r="D42" s="16"/>
      <c r="E42" s="15">
        <f t="shared" si="7"/>
        <v>0</v>
      </c>
      <c r="F42" s="15">
        <v>0</v>
      </c>
      <c r="G42" s="15">
        <v>0</v>
      </c>
      <c r="H42" s="15">
        <f t="shared" si="8"/>
        <v>0</v>
      </c>
      <c r="I42" s="38"/>
      <c r="J42" s="43" t="s">
        <v>36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8"/>
        <v>0</v>
      </c>
      <c r="I43" s="38"/>
      <c r="J43" s="44"/>
    </row>
    <row r="44" s="1" customFormat="1" customHeight="1" spans="1:10">
      <c r="A44" s="17"/>
      <c r="B44" s="18" t="s">
        <v>37</v>
      </c>
      <c r="C44" s="19">
        <f>SUM(C42)</f>
        <v>0</v>
      </c>
      <c r="D44" s="19">
        <f t="shared" ref="D44:E44" si="13">SUM(D42)</f>
        <v>0</v>
      </c>
      <c r="E44" s="19">
        <f t="shared" si="13"/>
        <v>0</v>
      </c>
      <c r="F44" s="19">
        <f>SUM(F42:F43)</f>
        <v>0</v>
      </c>
      <c r="G44" s="19">
        <f t="shared" ref="G44:H44" si="14">SUM(G42:G43)</f>
        <v>0</v>
      </c>
      <c r="H44" s="19">
        <f t="shared" si="14"/>
        <v>0</v>
      </c>
      <c r="I44" s="41"/>
      <c r="J44" s="45"/>
    </row>
    <row r="45" customHeight="1" spans="1:10">
      <c r="A45" s="13">
        <v>9</v>
      </c>
      <c r="B45" s="14" t="s">
        <v>38</v>
      </c>
      <c r="C45" s="15">
        <v>0</v>
      </c>
      <c r="D45" s="16"/>
      <c r="E45" s="15">
        <f t="shared" si="7"/>
        <v>0</v>
      </c>
      <c r="F45" s="15">
        <v>0</v>
      </c>
      <c r="G45" s="15">
        <v>0</v>
      </c>
      <c r="H45" s="15">
        <f t="shared" si="8"/>
        <v>0</v>
      </c>
      <c r="I45" s="38"/>
      <c r="J45" s="39" t="s">
        <v>39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8"/>
        <v>0</v>
      </c>
      <c r="I46" s="38"/>
      <c r="J46" s="40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8"/>
        <v>0</v>
      </c>
      <c r="I47" s="38"/>
      <c r="J47" s="40"/>
    </row>
    <row r="48" s="1" customFormat="1" customHeight="1" spans="1:10">
      <c r="A48" s="17"/>
      <c r="B48" s="18" t="s">
        <v>40</v>
      </c>
      <c r="C48" s="19">
        <f>SUM(C45)</f>
        <v>0</v>
      </c>
      <c r="D48" s="19">
        <f t="shared" ref="D48:E48" si="15">SUM(D45)</f>
        <v>0</v>
      </c>
      <c r="E48" s="19">
        <f t="shared" si="15"/>
        <v>0</v>
      </c>
      <c r="F48" s="19">
        <f>SUM(F45:F47)</f>
        <v>0</v>
      </c>
      <c r="G48" s="19">
        <f t="shared" ref="G48:H48" si="16">SUM(G45:G47)</f>
        <v>0</v>
      </c>
      <c r="H48" s="19">
        <f t="shared" si="16"/>
        <v>0</v>
      </c>
      <c r="I48" s="41"/>
      <c r="J48" s="42"/>
    </row>
    <row r="49" customHeight="1" spans="1:10">
      <c r="A49" s="20">
        <v>10</v>
      </c>
      <c r="B49" s="14" t="s">
        <v>41</v>
      </c>
      <c r="C49" s="15">
        <v>0</v>
      </c>
      <c r="D49" s="16"/>
      <c r="E49" s="15">
        <f t="shared" si="7"/>
        <v>0</v>
      </c>
      <c r="F49" s="15">
        <v>0</v>
      </c>
      <c r="G49" s="15">
        <v>0</v>
      </c>
      <c r="H49" s="15">
        <f t="shared" si="8"/>
        <v>0</v>
      </c>
      <c r="I49" s="38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ref="H50:H55" si="17">F50+G50</f>
        <v>0</v>
      </c>
      <c r="I50" s="38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7"/>
        <v>0</v>
      </c>
      <c r="I51" s="38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7"/>
        <v>0</v>
      </c>
      <c r="I52" s="38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7"/>
        <v>0</v>
      </c>
      <c r="I53" s="38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si="17"/>
        <v>0</v>
      </c>
      <c r="I54" s="38"/>
      <c r="J54" s="47"/>
    </row>
    <row r="55" customHeight="1" spans="1:10">
      <c r="A55" s="23"/>
      <c r="B55" s="14"/>
      <c r="C55" s="15"/>
      <c r="D55" s="16"/>
      <c r="E55" s="15"/>
      <c r="F55" s="15">
        <v>0</v>
      </c>
      <c r="G55" s="15">
        <v>0</v>
      </c>
      <c r="H55" s="15">
        <f t="shared" si="17"/>
        <v>0</v>
      </c>
      <c r="I55" s="38"/>
      <c r="J55" s="47"/>
    </row>
    <row r="56" s="1" customFormat="1" customHeight="1" spans="1:10">
      <c r="A56" s="17"/>
      <c r="B56" s="18" t="s">
        <v>42</v>
      </c>
      <c r="C56" s="19">
        <f>SUM(C49)</f>
        <v>0</v>
      </c>
      <c r="D56" s="19">
        <f t="shared" ref="D56:E56" si="18">SUM(D49)</f>
        <v>0</v>
      </c>
      <c r="E56" s="19">
        <f t="shared" si="18"/>
        <v>0</v>
      </c>
      <c r="F56" s="19">
        <f>SUM(F49:F55)</f>
        <v>0</v>
      </c>
      <c r="G56" s="19">
        <f t="shared" ref="G56:H56" si="19">SUM(G49:G55)</f>
        <v>0</v>
      </c>
      <c r="H56" s="19">
        <f t="shared" si="19"/>
        <v>0</v>
      </c>
      <c r="I56" s="41"/>
      <c r="J56" s="48"/>
    </row>
    <row r="57" customHeight="1" spans="1:10">
      <c r="A57" s="17"/>
      <c r="B57" s="18" t="s">
        <v>43</v>
      </c>
      <c r="C57" s="19">
        <f>SUM(C56,C48,C44,C41,C36,C31,C24,C21,C16,C13)</f>
        <v>30000</v>
      </c>
      <c r="D57" s="19">
        <f t="shared" ref="D57:H57" si="20">SUM(D56,D48,D44,D41,D36,D31,D24,D21,D16,D13)</f>
        <v>4</v>
      </c>
      <c r="E57" s="19">
        <f t="shared" si="20"/>
        <v>30000</v>
      </c>
      <c r="F57" s="19">
        <f t="shared" si="20"/>
        <v>21210</v>
      </c>
      <c r="G57" s="19">
        <f t="shared" si="20"/>
        <v>0</v>
      </c>
      <c r="H57" s="19">
        <f t="shared" si="20"/>
        <v>21210</v>
      </c>
      <c r="I57" s="41"/>
      <c r="J57" s="49"/>
    </row>
    <row r="61" customHeight="1" spans="1:9">
      <c r="A61" s="29" t="s">
        <v>44</v>
      </c>
      <c r="B61" s="30"/>
      <c r="C61" s="31" t="s">
        <v>45</v>
      </c>
      <c r="D61" s="31"/>
      <c r="E61" s="31" t="s">
        <v>46</v>
      </c>
      <c r="F61" s="31"/>
      <c r="G61" s="31" t="s">
        <v>47</v>
      </c>
      <c r="H61" s="31"/>
      <c r="I61" s="50" t="s">
        <v>48</v>
      </c>
    </row>
    <row r="62" customHeight="1" spans="1:9">
      <c r="A62" s="32">
        <f>E57</f>
        <v>30000</v>
      </c>
      <c r="B62" s="33"/>
      <c r="C62" s="33">
        <f>H57</f>
        <v>21210</v>
      </c>
      <c r="D62" s="33"/>
      <c r="E62" s="33">
        <f>F57</f>
        <v>21210</v>
      </c>
      <c r="F62" s="33"/>
      <c r="G62" s="33">
        <f>G57</f>
        <v>0</v>
      </c>
      <c r="H62" s="33"/>
      <c r="I62" s="51">
        <f>A62-C62</f>
        <v>8790</v>
      </c>
    </row>
    <row r="64" customHeight="1" spans="1:9">
      <c r="A64" s="34" t="s">
        <v>49</v>
      </c>
      <c r="B64" s="35" t="s">
        <v>50</v>
      </c>
      <c r="C64" s="36" t="s">
        <v>51</v>
      </c>
      <c r="D64" s="34"/>
      <c r="E64" s="34" t="s">
        <v>52</v>
      </c>
      <c r="F64" s="34"/>
      <c r="G64" s="34" t="s">
        <v>53</v>
      </c>
      <c r="H64" s="34"/>
      <c r="I64" s="3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3" workbookViewId="0">
      <selection activeCell="M47" sqref="M4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2.12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.75" spans="2:11">
      <c r="B3" s="4" t="s">
        <v>54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90"/>
    </row>
    <row r="5" ht="20.1" customHeight="1" spans="2:11">
      <c r="B5" s="54"/>
      <c r="C5" s="55"/>
      <c r="D5" s="56" t="s">
        <v>55</v>
      </c>
      <c r="E5" s="56"/>
      <c r="F5" s="57" t="s">
        <v>50</v>
      </c>
      <c r="G5" s="57"/>
      <c r="H5" s="56" t="s">
        <v>56</v>
      </c>
      <c r="I5" s="55"/>
      <c r="J5" s="57" t="s">
        <v>57</v>
      </c>
      <c r="K5" s="91"/>
    </row>
    <row r="6" ht="20.1" customHeight="1" spans="2:11">
      <c r="B6" s="58"/>
      <c r="C6" s="59"/>
      <c r="D6" s="60" t="s">
        <v>58</v>
      </c>
      <c r="E6" s="60"/>
      <c r="F6" s="61" t="s">
        <v>59</v>
      </c>
      <c r="G6" s="61"/>
      <c r="H6" s="60" t="s">
        <v>60</v>
      </c>
      <c r="I6" s="59"/>
      <c r="J6" s="61" t="s">
        <v>61</v>
      </c>
      <c r="K6" s="92"/>
    </row>
    <row r="7" ht="20.1" customHeight="1" spans="2:11">
      <c r="B7" s="58"/>
      <c r="C7" s="59"/>
      <c r="D7" s="60" t="s">
        <v>62</v>
      </c>
      <c r="E7" s="60"/>
      <c r="F7" s="61" t="s">
        <v>63</v>
      </c>
      <c r="G7" s="61"/>
      <c r="H7" s="60" t="s">
        <v>64</v>
      </c>
      <c r="I7" s="93"/>
      <c r="J7" s="94">
        <v>43054</v>
      </c>
      <c r="K7" s="92"/>
    </row>
    <row r="8" ht="20.1" customHeight="1" spans="2:11">
      <c r="B8" s="62"/>
      <c r="C8" s="63"/>
      <c r="D8" s="64"/>
      <c r="E8" s="64"/>
      <c r="F8" s="65"/>
      <c r="G8" s="65"/>
      <c r="H8" s="64" t="s">
        <v>65</v>
      </c>
      <c r="I8" s="95"/>
      <c r="J8" s="65" t="s">
        <v>66</v>
      </c>
      <c r="K8" s="96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3</v>
      </c>
      <c r="C10" s="68"/>
      <c r="D10" s="69" t="s">
        <v>67</v>
      </c>
      <c r="E10" s="69" t="s">
        <v>68</v>
      </c>
      <c r="F10" s="70"/>
      <c r="G10" s="71" t="s">
        <v>69</v>
      </c>
      <c r="H10" s="70" t="s">
        <v>70</v>
      </c>
      <c r="I10" s="69" t="s">
        <v>71</v>
      </c>
      <c r="J10" s="70"/>
      <c r="K10" s="71" t="s">
        <v>72</v>
      </c>
    </row>
    <row r="11" ht="20.1" customHeight="1" spans="2:11">
      <c r="B11" s="72">
        <v>1</v>
      </c>
      <c r="C11" s="73"/>
      <c r="D11" s="74" t="s">
        <v>73</v>
      </c>
      <c r="E11" s="75" t="s">
        <v>74</v>
      </c>
      <c r="F11" s="76"/>
      <c r="G11" s="77">
        <v>470</v>
      </c>
      <c r="H11" s="77">
        <v>470</v>
      </c>
      <c r="I11" s="97"/>
      <c r="J11" s="98"/>
      <c r="K11" s="99" t="s">
        <v>75</v>
      </c>
    </row>
    <row r="12" ht="20.1" customHeight="1" spans="2:11">
      <c r="B12" s="72"/>
      <c r="C12" s="73"/>
      <c r="D12" s="78"/>
      <c r="E12" s="79"/>
      <c r="F12" s="80"/>
      <c r="G12" s="77">
        <v>710</v>
      </c>
      <c r="H12" s="77">
        <v>710</v>
      </c>
      <c r="I12" s="97"/>
      <c r="J12" s="98"/>
      <c r="K12" s="99" t="s">
        <v>76</v>
      </c>
    </row>
    <row r="13" ht="20.1" customHeight="1" spans="2:11">
      <c r="B13" s="72"/>
      <c r="C13" s="73"/>
      <c r="D13" s="78"/>
      <c r="E13" s="81" t="s">
        <v>77</v>
      </c>
      <c r="F13" s="82"/>
      <c r="G13" s="77">
        <v>75</v>
      </c>
      <c r="H13" s="77">
        <v>75</v>
      </c>
      <c r="I13" s="97"/>
      <c r="J13" s="98"/>
      <c r="K13" s="99" t="s">
        <v>78</v>
      </c>
    </row>
    <row r="14" ht="20.1" customHeight="1" spans="2:11">
      <c r="B14" s="72"/>
      <c r="C14" s="73"/>
      <c r="D14" s="78"/>
      <c r="E14" s="81"/>
      <c r="F14" s="82"/>
      <c r="G14" s="77">
        <v>56</v>
      </c>
      <c r="H14" s="77">
        <v>56</v>
      </c>
      <c r="I14" s="97"/>
      <c r="J14" s="98"/>
      <c r="K14" s="99" t="s">
        <v>79</v>
      </c>
    </row>
    <row r="15" ht="20.1" customHeight="1" spans="2:11">
      <c r="B15" s="72"/>
      <c r="C15" s="73"/>
      <c r="D15" s="78"/>
      <c r="E15" s="81"/>
      <c r="F15" s="82"/>
      <c r="G15" s="77">
        <v>57</v>
      </c>
      <c r="H15" s="77">
        <v>57</v>
      </c>
      <c r="I15" s="97"/>
      <c r="J15" s="98"/>
      <c r="K15" s="99" t="s">
        <v>80</v>
      </c>
    </row>
    <row r="16" ht="20.1" customHeight="1" spans="2:11">
      <c r="B16" s="72"/>
      <c r="C16" s="73"/>
      <c r="D16" s="78"/>
      <c r="E16" s="81"/>
      <c r="F16" s="82"/>
      <c r="G16" s="77">
        <v>56</v>
      </c>
      <c r="H16" s="77">
        <v>56</v>
      </c>
      <c r="I16" s="97"/>
      <c r="J16" s="98"/>
      <c r="K16" s="99" t="s">
        <v>81</v>
      </c>
    </row>
    <row r="17" ht="20.1" customHeight="1" spans="2:11">
      <c r="B17" s="72"/>
      <c r="C17" s="73"/>
      <c r="D17" s="78"/>
      <c r="E17" s="81"/>
      <c r="F17" s="82"/>
      <c r="G17" s="77">
        <v>57</v>
      </c>
      <c r="H17" s="77">
        <v>57</v>
      </c>
      <c r="I17" s="97"/>
      <c r="J17" s="98"/>
      <c r="K17" s="99" t="s">
        <v>82</v>
      </c>
    </row>
    <row r="18" ht="20.1" customHeight="1" spans="2:11">
      <c r="B18" s="72"/>
      <c r="C18" s="73"/>
      <c r="D18" s="78"/>
      <c r="E18" s="81"/>
      <c r="F18" s="82"/>
      <c r="G18" s="77">
        <v>18</v>
      </c>
      <c r="H18" s="77">
        <v>18</v>
      </c>
      <c r="I18" s="97"/>
      <c r="J18" s="98"/>
      <c r="K18" s="99" t="s">
        <v>83</v>
      </c>
    </row>
    <row r="19" ht="20.1" customHeight="1" spans="2:11">
      <c r="B19" s="72">
        <v>2</v>
      </c>
      <c r="C19" s="73"/>
      <c r="D19" s="78"/>
      <c r="E19" s="79"/>
      <c r="F19" s="80"/>
      <c r="G19" s="77">
        <v>0</v>
      </c>
      <c r="H19" s="77"/>
      <c r="I19" s="97"/>
      <c r="J19" s="98"/>
      <c r="K19" s="99" t="s">
        <v>84</v>
      </c>
    </row>
    <row r="20" ht="20.1" customHeight="1" spans="2:11">
      <c r="B20" s="72">
        <v>3</v>
      </c>
      <c r="C20" s="73"/>
      <c r="D20" s="78"/>
      <c r="E20" s="72" t="s">
        <v>85</v>
      </c>
      <c r="F20" s="73"/>
      <c r="G20" s="77">
        <v>1200</v>
      </c>
      <c r="H20" s="77">
        <v>1200</v>
      </c>
      <c r="I20" s="97"/>
      <c r="J20" s="98"/>
      <c r="K20" s="99" t="s">
        <v>86</v>
      </c>
    </row>
    <row r="21" ht="20.1" customHeight="1" spans="2:11">
      <c r="B21" s="72"/>
      <c r="C21" s="73"/>
      <c r="D21" s="78"/>
      <c r="E21" s="75" t="s">
        <v>87</v>
      </c>
      <c r="F21" s="76"/>
      <c r="G21" s="77">
        <v>71.1</v>
      </c>
      <c r="H21" s="77">
        <v>71.1</v>
      </c>
      <c r="I21" s="97"/>
      <c r="J21" s="98"/>
      <c r="K21" s="100" t="s">
        <v>88</v>
      </c>
    </row>
    <row r="22" ht="20.1" customHeight="1" spans="2:11">
      <c r="B22" s="72"/>
      <c r="C22" s="73"/>
      <c r="D22" s="78"/>
      <c r="E22" s="81"/>
      <c r="F22" s="82"/>
      <c r="G22" s="77">
        <v>196.4</v>
      </c>
      <c r="H22" s="77">
        <v>196.4</v>
      </c>
      <c r="I22" s="97"/>
      <c r="J22" s="98"/>
      <c r="K22" s="100" t="s">
        <v>89</v>
      </c>
    </row>
    <row r="23" ht="20.1" customHeight="1" spans="2:11">
      <c r="B23" s="72"/>
      <c r="C23" s="73"/>
      <c r="D23" s="78"/>
      <c r="E23" s="81"/>
      <c r="F23" s="82"/>
      <c r="G23" s="77">
        <v>102</v>
      </c>
      <c r="H23" s="77">
        <v>102</v>
      </c>
      <c r="I23" s="97"/>
      <c r="J23" s="98"/>
      <c r="K23" s="100" t="s">
        <v>90</v>
      </c>
    </row>
    <row r="24" ht="20.1" customHeight="1" spans="2:11">
      <c r="B24" s="72"/>
      <c r="C24" s="73"/>
      <c r="D24" s="78"/>
      <c r="E24" s="81"/>
      <c r="F24" s="82"/>
      <c r="G24" s="77">
        <v>163</v>
      </c>
      <c r="H24" s="77">
        <v>163</v>
      </c>
      <c r="I24" s="97"/>
      <c r="J24" s="98"/>
      <c r="K24" s="100" t="s">
        <v>91</v>
      </c>
    </row>
    <row r="25" ht="20.1" customHeight="1" spans="2:11">
      <c r="B25" s="72"/>
      <c r="C25" s="73"/>
      <c r="D25" s="78"/>
      <c r="E25" s="81"/>
      <c r="F25" s="82"/>
      <c r="G25" s="77">
        <v>38</v>
      </c>
      <c r="H25" s="77">
        <v>38</v>
      </c>
      <c r="I25" s="97"/>
      <c r="J25" s="98"/>
      <c r="K25" s="100" t="s">
        <v>92</v>
      </c>
    </row>
    <row r="26" ht="20.1" customHeight="1" spans="2:11">
      <c r="B26" s="72">
        <v>4</v>
      </c>
      <c r="C26" s="73"/>
      <c r="D26" s="78"/>
      <c r="E26" s="79"/>
      <c r="F26" s="80"/>
      <c r="G26" s="77">
        <v>0</v>
      </c>
      <c r="H26" s="77"/>
      <c r="I26" s="97"/>
      <c r="J26" s="98"/>
      <c r="K26" s="99" t="s">
        <v>93</v>
      </c>
    </row>
    <row r="27" ht="20.1" customHeight="1" spans="2:11">
      <c r="B27" s="72">
        <v>5</v>
      </c>
      <c r="C27" s="73"/>
      <c r="D27" s="74" t="s">
        <v>41</v>
      </c>
      <c r="E27" s="83"/>
      <c r="F27" s="83"/>
      <c r="G27" s="77">
        <v>0</v>
      </c>
      <c r="H27" s="77"/>
      <c r="I27" s="97"/>
      <c r="J27" s="98"/>
      <c r="K27" s="99"/>
    </row>
    <row r="28" ht="20.1" customHeight="1" spans="2:11">
      <c r="B28" s="72">
        <v>6</v>
      </c>
      <c r="C28" s="73"/>
      <c r="D28" s="78"/>
      <c r="E28" s="83"/>
      <c r="F28" s="83"/>
      <c r="G28" s="77">
        <v>0</v>
      </c>
      <c r="H28" s="77"/>
      <c r="I28" s="97"/>
      <c r="J28" s="98"/>
      <c r="K28" s="99"/>
    </row>
    <row r="29" ht="20.1" customHeight="1" spans="2:11">
      <c r="B29" s="72">
        <v>7</v>
      </c>
      <c r="C29" s="73"/>
      <c r="D29" s="84"/>
      <c r="E29" s="83"/>
      <c r="F29" s="83"/>
      <c r="G29" s="77">
        <v>0</v>
      </c>
      <c r="H29" s="77"/>
      <c r="I29" s="97"/>
      <c r="J29" s="98"/>
      <c r="K29" s="99"/>
    </row>
    <row r="30" ht="20.1" customHeight="1" spans="2:11">
      <c r="B30" s="69" t="s">
        <v>43</v>
      </c>
      <c r="C30" s="85"/>
      <c r="D30" s="85"/>
      <c r="E30" s="85"/>
      <c r="F30" s="70"/>
      <c r="G30" s="86">
        <f>SUM(G11:G29)</f>
        <v>3269.5</v>
      </c>
      <c r="H30" s="86">
        <f>SUM(H11:H29)</f>
        <v>3269.5</v>
      </c>
      <c r="I30" s="101">
        <f>SUM(I11:J29)</f>
        <v>0</v>
      </c>
      <c r="J30" s="102"/>
      <c r="K30" s="103"/>
    </row>
    <row r="31" ht="20.1" customHeight="1" spans="2:11">
      <c r="B31" s="66"/>
      <c r="C31" s="66"/>
      <c r="D31" s="66"/>
      <c r="E31" s="66"/>
      <c r="F31" s="66"/>
      <c r="G31" s="66"/>
      <c r="H31" s="66"/>
      <c r="I31" s="66"/>
      <c r="J31" s="104"/>
      <c r="K31" s="66"/>
    </row>
    <row r="32" ht="20.1" customHeight="1" spans="2:11">
      <c r="B32" s="71" t="s">
        <v>70</v>
      </c>
      <c r="C32" s="71"/>
      <c r="D32" s="71"/>
      <c r="E32" s="71"/>
      <c r="F32" s="71"/>
      <c r="G32" s="71" t="s">
        <v>94</v>
      </c>
      <c r="H32" s="71"/>
      <c r="I32" s="71"/>
      <c r="J32" s="71"/>
      <c r="K32" s="71" t="s">
        <v>95</v>
      </c>
    </row>
    <row r="33" ht="20.1" customHeight="1" spans="2:11">
      <c r="B33" s="87">
        <f>H30</f>
        <v>3269.5</v>
      </c>
      <c r="C33" s="87"/>
      <c r="D33" s="87"/>
      <c r="E33" s="87"/>
      <c r="F33" s="87"/>
      <c r="G33" s="87">
        <f>I30</f>
        <v>0</v>
      </c>
      <c r="H33" s="87"/>
      <c r="I33" s="87"/>
      <c r="J33" s="87"/>
      <c r="K33" s="105">
        <f>SUM(B33:J33)</f>
        <v>3269.5</v>
      </c>
    </row>
    <row r="34" ht="20.1" customHeight="1" spans="2:11"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ht="20.1" customHeight="1" spans="2:11">
      <c r="B35" s="66" t="s">
        <v>96</v>
      </c>
      <c r="C35" s="66"/>
      <c r="D35" s="66"/>
      <c r="E35" s="66"/>
      <c r="F35" s="66" t="s">
        <v>51</v>
      </c>
      <c r="G35" s="66" t="s">
        <v>97</v>
      </c>
      <c r="H35" s="66"/>
      <c r="I35" s="66"/>
      <c r="J35" s="66" t="s">
        <v>53</v>
      </c>
      <c r="K35" s="66"/>
    </row>
    <row r="38" ht="18.75" spans="1:11">
      <c r="A38" s="4" t="s">
        <v>98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40" ht="20.1" customHeight="1" spans="2:11">
      <c r="B40" s="54"/>
      <c r="C40" s="55"/>
      <c r="D40" s="56" t="s">
        <v>55</v>
      </c>
      <c r="E40" s="56"/>
      <c r="F40" s="57" t="str">
        <f>F5</f>
        <v>曹利娟</v>
      </c>
      <c r="G40" s="57"/>
      <c r="H40" s="56" t="s">
        <v>56</v>
      </c>
      <c r="I40" s="55"/>
      <c r="J40" s="57" t="str">
        <f>J5</f>
        <v>业务助理</v>
      </c>
      <c r="K40" s="91"/>
    </row>
    <row r="41" ht="20.1" customHeight="1" spans="2:11">
      <c r="B41" s="58"/>
      <c r="C41" s="59"/>
      <c r="D41" s="60" t="s">
        <v>58</v>
      </c>
      <c r="E41" s="60"/>
      <c r="F41" s="61" t="str">
        <f>F6</f>
        <v>大理</v>
      </c>
      <c r="G41" s="61"/>
      <c r="H41" s="60" t="s">
        <v>60</v>
      </c>
      <c r="I41" s="59"/>
      <c r="J41" s="61" t="str">
        <f>J6</f>
        <v>成都事业部</v>
      </c>
      <c r="K41" s="92"/>
    </row>
    <row r="42" ht="20.1" customHeight="1" spans="2:11">
      <c r="B42" s="58"/>
      <c r="C42" s="59"/>
      <c r="D42" s="60" t="s">
        <v>62</v>
      </c>
      <c r="E42" s="60"/>
      <c r="F42" s="61" t="str">
        <f>F7</f>
        <v>2017年10月22-26日</v>
      </c>
      <c r="G42" s="61"/>
      <c r="H42" s="60" t="s">
        <v>64</v>
      </c>
      <c r="I42" s="93"/>
      <c r="J42" s="61">
        <f>J7</f>
        <v>43054</v>
      </c>
      <c r="K42" s="92"/>
    </row>
    <row r="43" ht="20.1" customHeight="1" spans="2:11">
      <c r="B43" s="62"/>
      <c r="C43" s="63"/>
      <c r="D43" s="64"/>
      <c r="E43" s="64"/>
      <c r="F43" s="65"/>
      <c r="G43" s="65"/>
      <c r="H43" s="64" t="s">
        <v>65</v>
      </c>
      <c r="I43" s="95"/>
      <c r="J43" s="65" t="str">
        <f>J8</f>
        <v>HMP-1707-A12STY563</v>
      </c>
      <c r="K43" s="96"/>
    </row>
    <row r="44" ht="20.1" customHeight="1"/>
    <row r="45" ht="20.1" customHeight="1" spans="2:11">
      <c r="B45" s="83"/>
      <c r="C45" s="83"/>
      <c r="D45" s="88" t="s">
        <v>99</v>
      </c>
      <c r="E45" s="83" t="s">
        <v>100</v>
      </c>
      <c r="F45" s="83"/>
      <c r="G45" s="77" t="s">
        <v>101</v>
      </c>
      <c r="H45" s="77" t="s">
        <v>102</v>
      </c>
      <c r="I45" s="77" t="s">
        <v>43</v>
      </c>
      <c r="J45" s="77"/>
      <c r="K45" s="106" t="s">
        <v>72</v>
      </c>
    </row>
    <row r="46" ht="20.1" customHeight="1" spans="2:11">
      <c r="B46" s="83">
        <v>1</v>
      </c>
      <c r="C46" s="83"/>
      <c r="D46" s="89"/>
      <c r="E46" s="83"/>
      <c r="F46" s="83"/>
      <c r="G46" s="77">
        <v>200</v>
      </c>
      <c r="H46" s="77">
        <v>1</v>
      </c>
      <c r="I46" s="97">
        <f>G46*H46</f>
        <v>200</v>
      </c>
      <c r="J46" s="98"/>
      <c r="K46" s="107" t="s">
        <v>103</v>
      </c>
    </row>
    <row r="47" ht="20.1" customHeight="1" spans="2:11">
      <c r="B47" s="83">
        <v>2</v>
      </c>
      <c r="C47" s="83"/>
      <c r="D47" s="89"/>
      <c r="E47" s="83"/>
      <c r="F47" s="83"/>
      <c r="G47" s="77">
        <v>100</v>
      </c>
      <c r="H47" s="77">
        <v>4</v>
      </c>
      <c r="I47" s="97">
        <f t="shared" ref="I47:I48" si="0">G47*H47</f>
        <v>400</v>
      </c>
      <c r="J47" s="98"/>
      <c r="K47" s="107" t="s">
        <v>104</v>
      </c>
    </row>
    <row r="48" ht="20.1" customHeight="1" spans="2:11">
      <c r="B48" s="83">
        <v>3</v>
      </c>
      <c r="C48" s="83"/>
      <c r="D48" s="89"/>
      <c r="E48" s="83"/>
      <c r="F48" s="83"/>
      <c r="G48" s="77">
        <v>0</v>
      </c>
      <c r="H48" s="77">
        <v>0</v>
      </c>
      <c r="I48" s="97">
        <f t="shared" si="0"/>
        <v>0</v>
      </c>
      <c r="J48" s="98"/>
      <c r="K48" s="107"/>
    </row>
    <row r="49" ht="20.1" customHeight="1" spans="2:11">
      <c r="B49" s="69" t="s">
        <v>43</v>
      </c>
      <c r="C49" s="85"/>
      <c r="D49" s="85"/>
      <c r="E49" s="85"/>
      <c r="F49" s="70"/>
      <c r="G49" s="86"/>
      <c r="H49" s="86">
        <f>SUM(H31:H48)</f>
        <v>5</v>
      </c>
      <c r="I49" s="101">
        <f>SUM(I46:J48)</f>
        <v>600</v>
      </c>
      <c r="J49" s="102"/>
      <c r="K49" s="103"/>
    </row>
    <row r="50" ht="20.1" customHeight="1" spans="2:11">
      <c r="B50" s="66" t="s">
        <v>96</v>
      </c>
      <c r="C50" s="66"/>
      <c r="D50" s="66"/>
      <c r="E50" s="66"/>
      <c r="F50" s="66" t="s">
        <v>51</v>
      </c>
      <c r="G50" s="66" t="s">
        <v>97</v>
      </c>
      <c r="H50" s="66"/>
      <c r="I50" s="66"/>
      <c r="J50" s="66" t="s">
        <v>53</v>
      </c>
      <c r="K50" s="6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9:C19"/>
    <mergeCell ref="I19:J19"/>
    <mergeCell ref="B20:C20"/>
    <mergeCell ref="E20:F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6"/>
    <mergeCell ref="D27:D29"/>
    <mergeCell ref="E11:F12"/>
    <mergeCell ref="E21:F26"/>
    <mergeCell ref="E13:F19"/>
  </mergeCells>
  <pageMargins left="0.699305555555556" right="0.354166666666667" top="0.314583333333333" bottom="0.236111111111111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opLeftCell="A37" workbookViewId="0">
      <selection activeCell="I53" sqref="I53"/>
    </sheetView>
  </sheetViews>
  <sheetFormatPr defaultColWidth="14.375" defaultRowHeight="17" customHeight="1"/>
  <cols>
    <col min="1" max="1" width="6.75" style="2" customWidth="1"/>
    <col min="2" max="2" width="13.25" customWidth="1"/>
    <col min="3" max="3" width="9.75" style="3" customWidth="1"/>
    <col min="4" max="8" width="9.75" customWidth="1"/>
    <col min="9" max="9" width="19.75" customWidth="1"/>
    <col min="10" max="10" width="25.5" customWidth="1"/>
    <col min="11" max="16384" width="14.375" customWidth="1"/>
  </cols>
  <sheetData>
    <row r="1" customFormat="1" ht="13" customHeight="1" spans="1:3">
      <c r="A1" s="2"/>
      <c r="B1"/>
      <c r="C1" s="3"/>
    </row>
    <row r="2" customFormat="1" ht="13" customHeight="1" spans="1:12">
      <c r="A2" s="2"/>
      <c r="B2"/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3" customFormat="1" ht="13" customHeight="1" spans="1:3">
      <c r="A3" s="2"/>
      <c r="B3"/>
      <c r="C3" s="3"/>
    </row>
    <row r="4" customFormat="1" ht="13" customHeight="1" spans="1:10">
      <c r="A4" s="2"/>
      <c r="B4"/>
      <c r="C4" s="3"/>
      <c r="D4"/>
      <c r="E4"/>
      <c r="F4"/>
      <c r="G4"/>
      <c r="H4" s="5" t="s">
        <v>1</v>
      </c>
      <c r="I4" s="5"/>
      <c r="J4" s="5" t="s">
        <v>2</v>
      </c>
    </row>
    <row r="5" customFormat="1" ht="13" customHeight="1" spans="1:10">
      <c r="A5" s="2"/>
      <c r="B5"/>
      <c r="C5" s="3"/>
      <c r="D5"/>
      <c r="E5"/>
      <c r="F5"/>
      <c r="G5"/>
      <c r="H5" s="6"/>
      <c r="I5" s="6"/>
      <c r="J5" s="6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8"/>
      <c r="J8" s="39" t="s">
        <v>16</v>
      </c>
    </row>
    <row r="9" customFormat="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Format="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Format="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Format="1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1"/>
      <c r="J13" s="42"/>
    </row>
    <row r="14" customFormat="1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8"/>
      <c r="J14" s="39" t="s">
        <v>19</v>
      </c>
    </row>
    <row r="15" customFormat="1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2"/>
    </row>
    <row r="17" customFormat="1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8"/>
      <c r="J17" s="43" t="s">
        <v>22</v>
      </c>
    </row>
    <row r="18" customFormat="1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8"/>
      <c r="J18" s="44"/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Format="1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41"/>
      <c r="J21" s="45"/>
    </row>
    <row r="22" customFormat="1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8"/>
      <c r="J22" s="43" t="s">
        <v>25</v>
      </c>
    </row>
    <row r="23" customFormat="1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ref="H22:H27" si="5">F23+G23</f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41"/>
      <c r="J24" s="45"/>
    </row>
    <row r="25" customFormat="1" customHeight="1" spans="1:10">
      <c r="A25" s="20">
        <v>5</v>
      </c>
      <c r="B25" s="21" t="s">
        <v>27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f t="shared" si="5"/>
        <v>0</v>
      </c>
      <c r="I25" s="38"/>
      <c r="J25" s="39" t="s">
        <v>28</v>
      </c>
    </row>
    <row r="26" customFormat="1" customHeight="1" spans="1:10">
      <c r="A26" s="26"/>
      <c r="B26" s="27"/>
      <c r="C26" s="28"/>
      <c r="D26" s="26"/>
      <c r="E26" s="28"/>
      <c r="F26" s="15">
        <v>0</v>
      </c>
      <c r="G26" s="15"/>
      <c r="H26" s="15">
        <f t="shared" si="5"/>
        <v>0</v>
      </c>
      <c r="I26" s="38"/>
      <c r="J26" s="40"/>
    </row>
    <row r="27" customFormat="1" customHeight="1" spans="1:10">
      <c r="A27" s="26"/>
      <c r="B27" s="27"/>
      <c r="C27" s="28"/>
      <c r="D27" s="26"/>
      <c r="E27" s="28"/>
      <c r="F27" s="15">
        <v>0</v>
      </c>
      <c r="G27" s="15"/>
      <c r="H27" s="15">
        <f t="shared" si="5"/>
        <v>0</v>
      </c>
      <c r="I27" s="38"/>
      <c r="J27" s="40"/>
    </row>
    <row r="28" customFormat="1" customHeight="1" spans="1:10">
      <c r="A28" s="26"/>
      <c r="B28" s="27"/>
      <c r="C28" s="28"/>
      <c r="D28" s="26"/>
      <c r="E28" s="28"/>
      <c r="F28" s="15">
        <v>0</v>
      </c>
      <c r="G28" s="15"/>
      <c r="H28" s="15">
        <v>0</v>
      </c>
      <c r="I28" s="38"/>
      <c r="J28" s="40"/>
    </row>
    <row r="29" customFormat="1" customHeight="1" spans="1:10">
      <c r="A29" s="26"/>
      <c r="B29" s="27"/>
      <c r="C29" s="28"/>
      <c r="D29" s="26"/>
      <c r="E29" s="28"/>
      <c r="F29" s="15">
        <v>0</v>
      </c>
      <c r="G29" s="15"/>
      <c r="H29" s="15">
        <f t="shared" ref="H29:H35" si="7">F29+G29</f>
        <v>0</v>
      </c>
      <c r="I29" s="38"/>
      <c r="J29" s="40"/>
    </row>
    <row r="30" customFormat="1" customHeight="1" spans="1:10">
      <c r="A30" s="26"/>
      <c r="B30" s="27"/>
      <c r="C30" s="28"/>
      <c r="D30" s="26"/>
      <c r="E30" s="28"/>
      <c r="F30" s="15">
        <v>0</v>
      </c>
      <c r="G30" s="15"/>
      <c r="H30" s="15">
        <v>0</v>
      </c>
      <c r="I30" s="38"/>
      <c r="J30" s="40"/>
    </row>
    <row r="31" s="1" customFormat="1" customHeight="1" spans="1:10">
      <c r="A31" s="17"/>
      <c r="B31" s="18" t="s">
        <v>29</v>
      </c>
      <c r="C31" s="19">
        <f>SUM(C25)</f>
        <v>0</v>
      </c>
      <c r="D31" s="19">
        <f>SUM(D25)</f>
        <v>0</v>
      </c>
      <c r="E31" s="19">
        <f>SUM(E25)</f>
        <v>0</v>
      </c>
      <c r="F31" s="19">
        <f t="shared" ref="F31:H31" si="8">SUM(F25:F30)</f>
        <v>0</v>
      </c>
      <c r="G31" s="19">
        <f t="shared" si="8"/>
        <v>0</v>
      </c>
      <c r="H31" s="19">
        <f t="shared" si="8"/>
        <v>0</v>
      </c>
      <c r="I31" s="41"/>
      <c r="J31" s="42"/>
    </row>
    <row r="32" customFormat="1" customHeight="1" spans="1:10">
      <c r="A32" s="13">
        <v>6</v>
      </c>
      <c r="B32" s="14" t="s">
        <v>30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v>0</v>
      </c>
      <c r="I32" s="38"/>
      <c r="J32" s="39" t="s">
        <v>31</v>
      </c>
    </row>
    <row r="33" customFormat="1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7"/>
        <v>0</v>
      </c>
      <c r="I33" s="38"/>
      <c r="J33" s="44"/>
    </row>
    <row r="34" customFormat="1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8"/>
      <c r="J34" s="44"/>
    </row>
    <row r="35" customFormat="1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8"/>
      <c r="J35" s="44"/>
    </row>
    <row r="36" s="1" customFormat="1" customHeight="1" spans="1:10">
      <c r="A36" s="17"/>
      <c r="B36" s="18" t="s">
        <v>32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9">SUM(F32:F35)</f>
        <v>0</v>
      </c>
      <c r="G36" s="19">
        <f t="shared" si="9"/>
        <v>0</v>
      </c>
      <c r="H36" s="19">
        <f t="shared" si="9"/>
        <v>0</v>
      </c>
      <c r="I36" s="41"/>
      <c r="J36" s="45"/>
    </row>
    <row r="37" customFormat="1" customHeight="1" spans="1:10">
      <c r="A37" s="13">
        <v>7</v>
      </c>
      <c r="B37" s="14" t="s">
        <v>33</v>
      </c>
      <c r="C37" s="15">
        <v>0</v>
      </c>
      <c r="D37" s="16">
        <v>0</v>
      </c>
      <c r="E37" s="15">
        <v>0</v>
      </c>
      <c r="F37" s="15">
        <v>0</v>
      </c>
      <c r="G37" s="15">
        <v>0</v>
      </c>
      <c r="H37" s="15">
        <v>0</v>
      </c>
      <c r="I37" s="38"/>
      <c r="J37" s="46"/>
    </row>
    <row r="38" customFormat="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ref="H37:H40" si="10">F38+G38</f>
        <v>0</v>
      </c>
      <c r="I38" s="38"/>
      <c r="J38" s="47"/>
    </row>
    <row r="39" customFormat="1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0"/>
        <v>0</v>
      </c>
      <c r="I39" s="38"/>
      <c r="J39" s="47"/>
    </row>
    <row r="40" customFormat="1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0"/>
        <v>0</v>
      </c>
      <c r="I40" s="38"/>
      <c r="J40" s="47"/>
    </row>
    <row r="41" s="1" customFormat="1" customHeight="1" spans="1:10">
      <c r="A41" s="17"/>
      <c r="B41" s="18" t="s">
        <v>34</v>
      </c>
      <c r="C41" s="19">
        <f>SUM(C37)</f>
        <v>0</v>
      </c>
      <c r="D41" s="19">
        <f>SUM(D37)</f>
        <v>0</v>
      </c>
      <c r="E41" s="19">
        <f>SUM(E37)</f>
        <v>0</v>
      </c>
      <c r="F41" s="19">
        <f t="shared" ref="F41:H41" si="11">SUM(F37:F40)</f>
        <v>0</v>
      </c>
      <c r="G41" s="19">
        <f t="shared" si="11"/>
        <v>0</v>
      </c>
      <c r="H41" s="19">
        <f t="shared" si="11"/>
        <v>0</v>
      </c>
      <c r="I41" s="41"/>
      <c r="J41" s="48"/>
    </row>
    <row r="42" customFormat="1" customHeight="1" spans="1:10">
      <c r="A42" s="13">
        <v>8</v>
      </c>
      <c r="B42" s="14" t="s">
        <v>35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2">F42+G42</f>
        <v>0</v>
      </c>
      <c r="I42" s="38"/>
      <c r="J42" s="43" t="s">
        <v>36</v>
      </c>
    </row>
    <row r="43" customFormat="1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8"/>
      <c r="J43" s="44"/>
    </row>
    <row r="44" s="1" customFormat="1" customHeight="1" spans="1:10">
      <c r="A44" s="17"/>
      <c r="B44" s="18" t="s">
        <v>37</v>
      </c>
      <c r="C44" s="19">
        <f>SUM(C42)</f>
        <v>0</v>
      </c>
      <c r="D44" s="19">
        <f>SUM(D42)</f>
        <v>0</v>
      </c>
      <c r="E44" s="19">
        <f>SUM(E42)</f>
        <v>0</v>
      </c>
      <c r="F44" s="19">
        <f t="shared" ref="F44:H44" si="13">SUM(F42:F43)</f>
        <v>0</v>
      </c>
      <c r="G44" s="19">
        <f t="shared" si="13"/>
        <v>0</v>
      </c>
      <c r="H44" s="19">
        <f t="shared" si="13"/>
        <v>0</v>
      </c>
      <c r="I44" s="41"/>
      <c r="J44" s="45"/>
    </row>
    <row r="45" customFormat="1" customHeight="1" spans="1:10">
      <c r="A45" s="13">
        <v>9</v>
      </c>
      <c r="B45" s="14" t="s">
        <v>38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2"/>
        <v>0</v>
      </c>
      <c r="I45" s="38"/>
      <c r="J45" s="39" t="s">
        <v>39</v>
      </c>
    </row>
    <row r="46" customFormat="1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2"/>
        <v>0</v>
      </c>
      <c r="I46" s="38"/>
      <c r="J46" s="40"/>
    </row>
    <row r="47" customFormat="1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2"/>
        <v>0</v>
      </c>
      <c r="I47" s="38"/>
      <c r="J47" s="40"/>
    </row>
    <row r="48" s="1" customFormat="1" customHeight="1" spans="1:10">
      <c r="A48" s="17"/>
      <c r="B48" s="18" t="s">
        <v>40</v>
      </c>
      <c r="C48" s="19">
        <f>SUM(C45)</f>
        <v>0</v>
      </c>
      <c r="D48" s="19">
        <f>SUM(D45)</f>
        <v>0</v>
      </c>
      <c r="E48" s="19">
        <f>SUM(E45)</f>
        <v>0</v>
      </c>
      <c r="F48" s="19">
        <f t="shared" ref="F48:H48" si="14">SUM(F45:F47)</f>
        <v>0</v>
      </c>
      <c r="G48" s="19">
        <f t="shared" si="14"/>
        <v>0</v>
      </c>
      <c r="H48" s="19">
        <f t="shared" si="14"/>
        <v>0</v>
      </c>
      <c r="I48" s="41"/>
      <c r="J48" s="42"/>
    </row>
    <row r="49" customFormat="1" customHeight="1" spans="1:10">
      <c r="A49" s="20">
        <v>10</v>
      </c>
      <c r="B49" s="14" t="s">
        <v>41</v>
      </c>
      <c r="C49" s="15">
        <v>0</v>
      </c>
      <c r="D49" s="16"/>
      <c r="E49" s="15">
        <f>C49*D49</f>
        <v>0</v>
      </c>
      <c r="F49" s="15">
        <v>95</v>
      </c>
      <c r="G49" s="15">
        <v>0</v>
      </c>
      <c r="H49" s="15">
        <f t="shared" ref="H49:H55" si="15">F49+G49</f>
        <v>95</v>
      </c>
      <c r="I49" s="38"/>
      <c r="J49" s="46" t="s">
        <v>105</v>
      </c>
    </row>
    <row r="50" customFormat="1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8"/>
      <c r="J50" s="47"/>
    </row>
    <row r="51" customFormat="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8"/>
      <c r="J51" s="47"/>
    </row>
    <row r="52" customFormat="1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5"/>
        <v>0</v>
      </c>
      <c r="I52" s="38"/>
      <c r="J52" s="47"/>
    </row>
    <row r="53" customFormat="1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5"/>
        <v>0</v>
      </c>
      <c r="I53" s="38"/>
      <c r="J53" s="47"/>
    </row>
    <row r="54" customFormat="1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si="15"/>
        <v>0</v>
      </c>
      <c r="I54" s="38"/>
      <c r="J54" s="47"/>
    </row>
    <row r="55" customFormat="1" customHeight="1" spans="1:10">
      <c r="A55" s="23"/>
      <c r="B55" s="14"/>
      <c r="C55" s="15"/>
      <c r="D55" s="16"/>
      <c r="E55" s="15"/>
      <c r="F55" s="15">
        <v>0</v>
      </c>
      <c r="G55" s="15">
        <v>0</v>
      </c>
      <c r="H55" s="15">
        <f t="shared" si="15"/>
        <v>0</v>
      </c>
      <c r="I55" s="38"/>
      <c r="J55" s="47"/>
    </row>
    <row r="56" s="1" customFormat="1" customHeight="1" spans="1:10">
      <c r="A56" s="17"/>
      <c r="B56" s="18" t="s">
        <v>42</v>
      </c>
      <c r="C56" s="19">
        <f>SUM(C49)</f>
        <v>0</v>
      </c>
      <c r="D56" s="19">
        <f>SUM(D49)</f>
        <v>0</v>
      </c>
      <c r="E56" s="19">
        <f>SUM(E49)</f>
        <v>0</v>
      </c>
      <c r="F56" s="19">
        <f t="shared" ref="F56:H56" si="16">SUM(F49:F55)</f>
        <v>95</v>
      </c>
      <c r="G56" s="19">
        <f t="shared" si="16"/>
        <v>0</v>
      </c>
      <c r="H56" s="19">
        <f t="shared" si="16"/>
        <v>95</v>
      </c>
      <c r="I56" s="41"/>
      <c r="J56" s="48"/>
    </row>
    <row r="57" customFormat="1" customHeight="1" spans="1:10">
      <c r="A57" s="17"/>
      <c r="B57" s="18" t="s">
        <v>43</v>
      </c>
      <c r="C57" s="19">
        <f t="shared" ref="C57:H57" si="17">SUM(C56,C48,C44,C41,C36,C31,C24,C21,C16,C13)</f>
        <v>0</v>
      </c>
      <c r="D57" s="19">
        <f t="shared" si="17"/>
        <v>0</v>
      </c>
      <c r="E57" s="19">
        <f t="shared" si="17"/>
        <v>0</v>
      </c>
      <c r="F57" s="19">
        <f t="shared" si="17"/>
        <v>95</v>
      </c>
      <c r="G57" s="19">
        <f t="shared" si="17"/>
        <v>0</v>
      </c>
      <c r="H57" s="19">
        <f t="shared" si="17"/>
        <v>95</v>
      </c>
      <c r="I57" s="41"/>
      <c r="J57" s="49"/>
    </row>
    <row r="58" customFormat="1" ht="12" customHeight="1" spans="1:3">
      <c r="A58" s="2"/>
      <c r="B58"/>
      <c r="C58" s="3"/>
    </row>
    <row r="59" customFormat="1" ht="12" customHeight="1" spans="1:3">
      <c r="A59" s="2"/>
      <c r="B59"/>
      <c r="C59" s="3"/>
    </row>
    <row r="60" customFormat="1" ht="12" customHeight="1" spans="1:3">
      <c r="A60" s="2"/>
      <c r="B60"/>
      <c r="C60" s="3"/>
    </row>
    <row r="61" customFormat="1" customHeight="1" spans="1:9">
      <c r="A61" s="29" t="s">
        <v>44</v>
      </c>
      <c r="B61" s="30"/>
      <c r="C61" s="31" t="s">
        <v>45</v>
      </c>
      <c r="D61" s="31"/>
      <c r="E61" s="31" t="s">
        <v>46</v>
      </c>
      <c r="F61" s="31"/>
      <c r="G61" s="31" t="s">
        <v>47</v>
      </c>
      <c r="H61" s="31"/>
      <c r="I61" s="50" t="s">
        <v>48</v>
      </c>
    </row>
    <row r="62" customFormat="1" customHeight="1" spans="1:9">
      <c r="A62" s="32">
        <f>E57</f>
        <v>0</v>
      </c>
      <c r="B62" s="33"/>
      <c r="C62" s="33">
        <f>H57</f>
        <v>95</v>
      </c>
      <c r="D62" s="33"/>
      <c r="E62" s="33">
        <f>F57</f>
        <v>95</v>
      </c>
      <c r="F62" s="33"/>
      <c r="G62" s="33">
        <f>G57</f>
        <v>0</v>
      </c>
      <c r="H62" s="33"/>
      <c r="I62" s="51">
        <f>A62-C62</f>
        <v>-95</v>
      </c>
    </row>
    <row r="63" customFormat="1" customHeight="1" spans="1:3">
      <c r="A63" s="2"/>
      <c r="B63"/>
      <c r="C63" s="3"/>
    </row>
    <row r="64" customFormat="1" customHeight="1" spans="1:9">
      <c r="A64" s="34" t="s">
        <v>49</v>
      </c>
      <c r="B64" s="35" t="s">
        <v>50</v>
      </c>
      <c r="C64" s="36" t="s">
        <v>51</v>
      </c>
      <c r="D64" s="34"/>
      <c r="E64" s="34" t="s">
        <v>52</v>
      </c>
      <c r="F64" s="34"/>
      <c r="G64" s="34" t="s">
        <v>53</v>
      </c>
      <c r="H64" s="34"/>
      <c r="I64" s="3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118055555555556" right="0.118055555555556" top="0.314583333333333" bottom="0.236111111111111" header="0.275" footer="0.236111111111111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员工报销-快递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caoli</cp:lastModifiedBy>
  <dcterms:created xsi:type="dcterms:W3CDTF">2014-04-15T08:52:00Z</dcterms:created>
  <cp:lastPrinted>2017-09-06T05:53:00Z</cp:lastPrinted>
  <dcterms:modified xsi:type="dcterms:W3CDTF">2017-11-15T10:45:26Z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