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2" l="1"/>
  <c r="I44" i="2"/>
  <c r="H47" i="2"/>
  <c r="I46" i="2"/>
  <c r="I28" i="2"/>
  <c r="G31" i="2"/>
  <c r="H28" i="2"/>
  <c r="B31" i="2"/>
  <c r="G28" i="2"/>
  <c r="I47" i="2"/>
  <c r="K31" i="2"/>
</calcChain>
</file>

<file path=xl/sharedStrings.xml><?xml version="1.0" encoding="utf-8"?>
<sst xmlns="http://schemas.openxmlformats.org/spreadsheetml/2006/main" count="78" uniqueCount="54">
  <si>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</si>
  <si>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</si>
  <si>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</si>
  <si>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</si>
  <si>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</si>
  <si>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</si>
  <si>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</si>
  <si>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</si>
  <si>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</si>
  <si>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</si>
  <si>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</si>
  <si>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</si>
  <si>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</si>
  <si>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</si>
  <si>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</si>
  <si>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</si>
  <si>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</si>
  <si>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</si>
  <si>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</si>
  <si>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</si>
  <si>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</si>
  <si>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</si>
  <si>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</si>
  <si>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</si>
  <si>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</si>
  <si>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</si>
  <si>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</si>
  <si>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</si>
  <si>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</si>
  <si>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</si>
  <si>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</si>
  <si>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</si>
  <si>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</si>
  <si>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</si>
  <si>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</si>
  <si>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8" type="noConversion"/>
  </si>
  <si>
    <t>上海</t>
    <rPh sb="0" eb="1">
      <t>shang hai</t>
    </rPh>
    <phoneticPr fontId="8" type="noConversion"/>
  </si>
  <si>
    <t>7月29-8月1日</t>
    <rPh sb="1" eb="2">
      <t>yue</t>
    </rPh>
    <rPh sb="6" eb="7">
      <t>yue</t>
    </rPh>
    <rPh sb="8" eb="9">
      <t>ri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</si>
  <si>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</si>
  <si>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</si>
  <si>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8月11日</t>
    <rPh sb="1" eb="2">
      <t>yue</t>
    </rPh>
    <rPh sb="4" eb="5">
      <t>ri</t>
    </rPh>
    <phoneticPr fontId="8" type="noConversion"/>
  </si>
  <si>
    <t>HMZA-200730-QSK681</t>
    <phoneticPr fontId="8" type="noConversion"/>
  </si>
  <si>
    <t>7月29日-7月31日</t>
    <rPh sb="1" eb="2">
      <t>yue</t>
    </rPh>
    <rPh sb="4" eb="5">
      <t>ri</t>
    </rPh>
    <rPh sb="7" eb="8">
      <t>yue</t>
    </rPh>
    <rPh sb="10" eb="11">
      <t>ri</t>
    </rPh>
    <phoneticPr fontId="8" type="noConversion"/>
  </si>
  <si>
    <t>8月1日</t>
    <rPh sb="1" eb="2">
      <t>yue</t>
    </rPh>
    <rPh sb="3" eb="4">
      <t>ri</t>
    </rPh>
    <phoneticPr fontId="8" type="noConversion"/>
  </si>
  <si>
    <t>7月30日</t>
    <rPh sb="1" eb="2">
      <t>yue</t>
    </rPh>
    <rPh sb="4" eb="5">
      <t>ri</t>
    </rPh>
    <phoneticPr fontId="8" type="noConversion"/>
  </si>
  <si>
    <t>高原</t>
    <rPh sb="0" eb="1">
      <t>gao yuan</t>
    </rPh>
    <phoneticPr fontId="8" type="noConversion"/>
  </si>
  <si>
    <t>7月31日 客户点喜茶</t>
    <rPh sb="1" eb="2">
      <t>yue</t>
    </rPh>
    <rPh sb="4" eb="5">
      <t>ri</t>
    </rPh>
    <rPh sb="6" eb="7">
      <t>ke hu</t>
    </rPh>
    <rPh sb="8" eb="9">
      <t>dian</t>
    </rPh>
    <rPh sb="9" eb="10">
      <t>xi</t>
    </rPh>
    <rPh sb="10" eb="11">
      <t>cha</t>
    </rPh>
    <phoneticPr fontId="8" type="noConversion"/>
  </si>
  <si>
    <t>7月31日 郭燕雷 高亚琳 高原 于畅</t>
    <rPh sb="1" eb="2">
      <t>yue</t>
    </rPh>
    <rPh sb="4" eb="5">
      <t>ri</t>
    </rPh>
    <rPh sb="6" eb="7">
      <t>guo yan lei</t>
    </rPh>
    <rPh sb="10" eb="11">
      <t>gao ya lin</t>
    </rPh>
    <rPh sb="14" eb="15">
      <t>gao yuan</t>
    </rPh>
    <rPh sb="17" eb="18">
      <t>yu</t>
    </rPh>
    <rPh sb="18" eb="19">
      <t>chang</t>
    </rPh>
    <phoneticPr fontId="8" type="noConversion"/>
  </si>
  <si>
    <t>8月1日 客户吃饭</t>
    <rPh sb="1" eb="2">
      <t>yue</t>
    </rPh>
    <rPh sb="3" eb="4">
      <t>ri</t>
    </rPh>
    <rPh sb="5" eb="6">
      <t>ke hu</t>
    </rPh>
    <rPh sb="7" eb="8">
      <t>chi fan</t>
    </rPh>
    <phoneticPr fontId="8" type="noConversion"/>
  </si>
  <si>
    <t>7月29日-8月1日</t>
    <rPh sb="1" eb="2">
      <t>yue</t>
    </rPh>
    <rPh sb="4" eb="5">
      <t>ri</t>
    </rPh>
    <rPh sb="7" eb="8">
      <t>yue</t>
    </rPh>
    <rPh sb="9" eb="10">
      <t>ri</t>
    </rPh>
    <phoneticPr fontId="8" type="noConversion"/>
  </si>
  <si>
    <t>企划部</t>
    <rPh sb="0" eb="1">
      <t>qi hau bu</t>
    </rPh>
    <phoneticPr fontId="8" type="noConversion"/>
  </si>
  <si>
    <t>滴滴行程单</t>
    <rPh sb="0" eb="1">
      <t>di di</t>
    </rPh>
    <rPh sb="2" eb="3">
      <t>xing cheng dna</t>
    </rPh>
    <phoneticPr fontId="8" type="noConversion"/>
  </si>
  <si>
    <t>高亚琳、郭燕雷住宿</t>
    <rPh sb="0" eb="1">
      <t>gao ya lin</t>
    </rPh>
    <rPh sb="4" eb="5">
      <t>guo yan lei</t>
    </rPh>
    <rPh sb="7" eb="8">
      <t>zhu su</t>
    </rPh>
    <phoneticPr fontId="8" type="noConversion"/>
  </si>
  <si>
    <t>7月29日 郭燕雷</t>
    <rPh sb="1" eb="2">
      <t>yue</t>
    </rPh>
    <rPh sb="4" eb="5">
      <t>ri</t>
    </rPh>
    <rPh sb="6" eb="7">
      <t>guo yan lei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</si>
</sst>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8"/>
  <sheetViews>
    <sheetView tabSelected="1" topLeftCell="A9" zoomScale="133" workbookViewId="0">
      <selection activeCell="K22" sqref="K22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8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5" t="s">
        <v>5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9" t="s">
        <v>35</v>
      </c>
      <c r="G5" s="59"/>
      <c r="H5" s="5" t="s">
        <v>7</v>
      </c>
      <c r="I5" s="4"/>
      <c r="J5" s="59" t="s">
        <v>38</v>
      </c>
      <c r="K5" s="60"/>
    </row>
    <row r="6" spans="2:11" ht="20" customHeight="1" x14ac:dyDescent="0.15">
      <c r="B6" s="6"/>
      <c r="C6" s="7"/>
      <c r="D6" s="8" t="s">
        <v>8</v>
      </c>
      <c r="E6" s="8"/>
      <c r="F6" s="61" t="s">
        <v>36</v>
      </c>
      <c r="G6" s="61"/>
      <c r="H6" s="8" t="s">
        <v>9</v>
      </c>
      <c r="I6" s="7"/>
      <c r="J6" s="61" t="s">
        <v>50</v>
      </c>
      <c r="K6" s="62"/>
    </row>
    <row r="7" spans="2:11" ht="20" customHeight="1" x14ac:dyDescent="0.15">
      <c r="B7" s="6"/>
      <c r="C7" s="7"/>
      <c r="D7" s="8" t="s">
        <v>10</v>
      </c>
      <c r="E7" s="8"/>
      <c r="F7" s="74" t="s">
        <v>49</v>
      </c>
      <c r="G7" s="61"/>
      <c r="H7" s="8" t="s">
        <v>11</v>
      </c>
      <c r="I7" s="22"/>
      <c r="J7" s="61" t="s">
        <v>40</v>
      </c>
      <c r="K7" s="6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56" t="s">
        <v>41</v>
      </c>
      <c r="K8" s="5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5" t="s">
        <v>0</v>
      </c>
      <c r="C10" s="76"/>
      <c r="D10" s="14" t="s">
        <v>13</v>
      </c>
      <c r="E10" s="45" t="s">
        <v>14</v>
      </c>
      <c r="F10" s="47"/>
      <c r="G10" s="16" t="s">
        <v>15</v>
      </c>
      <c r="H10" s="15" t="s">
        <v>16</v>
      </c>
      <c r="I10" s="45" t="s">
        <v>17</v>
      </c>
      <c r="J10" s="47"/>
      <c r="K10" s="16" t="s">
        <v>18</v>
      </c>
    </row>
    <row r="11" spans="2:11" ht="20" customHeight="1" x14ac:dyDescent="0.15">
      <c r="B11" s="66">
        <v>1</v>
      </c>
      <c r="C11" s="67"/>
      <c r="D11" s="50" t="s">
        <v>19</v>
      </c>
      <c r="E11" s="66" t="s">
        <v>20</v>
      </c>
      <c r="F11" s="67"/>
      <c r="G11" s="17">
        <v>250</v>
      </c>
      <c r="H11" s="17">
        <v>250</v>
      </c>
      <c r="I11" s="54"/>
      <c r="J11" s="55"/>
      <c r="K11" s="24" t="s">
        <v>21</v>
      </c>
    </row>
    <row r="12" spans="2:11" ht="23" customHeight="1" x14ac:dyDescent="0.15">
      <c r="B12" s="66">
        <v>2</v>
      </c>
      <c r="C12" s="67"/>
      <c r="D12" s="51"/>
      <c r="E12" s="68" t="s">
        <v>22</v>
      </c>
      <c r="F12" s="69"/>
      <c r="G12" s="17">
        <v>94.96</v>
      </c>
      <c r="H12" s="17">
        <v>94.96</v>
      </c>
      <c r="I12" s="54"/>
      <c r="J12" s="55"/>
      <c r="K12" s="24" t="s">
        <v>51</v>
      </c>
    </row>
    <row r="13" spans="2:11" ht="23" customHeight="1" x14ac:dyDescent="0.15">
      <c r="B13" s="34"/>
      <c r="C13" s="35"/>
      <c r="D13" s="51"/>
      <c r="E13" s="70"/>
      <c r="F13" s="71"/>
      <c r="G13" s="38">
        <v>78.95</v>
      </c>
      <c r="H13" s="38">
        <v>78.95</v>
      </c>
      <c r="I13" s="36"/>
      <c r="J13" s="37"/>
      <c r="K13" s="24" t="s">
        <v>51</v>
      </c>
    </row>
    <row r="14" spans="2:11" ht="23" customHeight="1" x14ac:dyDescent="0.15">
      <c r="B14" s="34"/>
      <c r="C14" s="35"/>
      <c r="D14" s="51"/>
      <c r="E14" s="72"/>
      <c r="F14" s="73"/>
      <c r="G14" s="38">
        <v>44.84</v>
      </c>
      <c r="H14" s="38">
        <v>44.84</v>
      </c>
      <c r="I14" s="36"/>
      <c r="J14" s="37"/>
      <c r="K14" s="24" t="s">
        <v>51</v>
      </c>
    </row>
    <row r="15" spans="2:11" ht="20" customHeight="1" x14ac:dyDescent="0.15">
      <c r="B15" s="66">
        <v>3</v>
      </c>
      <c r="C15" s="67"/>
      <c r="D15" s="51"/>
      <c r="E15" s="68" t="s">
        <v>23</v>
      </c>
      <c r="F15" s="69"/>
      <c r="G15" s="38">
        <v>369</v>
      </c>
      <c r="H15" s="38">
        <v>369</v>
      </c>
      <c r="I15" s="54"/>
      <c r="J15" s="55"/>
      <c r="K15" s="24" t="s">
        <v>45</v>
      </c>
    </row>
    <row r="16" spans="2:11" ht="20" customHeight="1" x14ac:dyDescent="0.15">
      <c r="B16" s="40"/>
      <c r="C16" s="41"/>
      <c r="D16" s="51"/>
      <c r="E16" s="70"/>
      <c r="F16" s="71"/>
      <c r="G16" s="44">
        <v>780</v>
      </c>
      <c r="H16" s="44">
        <v>780</v>
      </c>
      <c r="I16" s="42"/>
      <c r="J16" s="43"/>
      <c r="K16" s="77" t="s">
        <v>52</v>
      </c>
    </row>
    <row r="17" spans="2:12" ht="20" customHeight="1" x14ac:dyDescent="0.15">
      <c r="B17" s="40"/>
      <c r="C17" s="41"/>
      <c r="D17" s="51"/>
      <c r="E17" s="70"/>
      <c r="F17" s="71"/>
      <c r="G17" s="44">
        <v>354</v>
      </c>
      <c r="H17" s="44">
        <v>354</v>
      </c>
      <c r="I17" s="42"/>
      <c r="J17" s="43"/>
      <c r="K17" s="78"/>
    </row>
    <row r="18" spans="2:12" ht="20" customHeight="1" x14ac:dyDescent="0.15">
      <c r="B18" s="30"/>
      <c r="C18" s="31"/>
      <c r="D18" s="51"/>
      <c r="E18" s="72"/>
      <c r="F18" s="73"/>
      <c r="G18" s="38">
        <v>0</v>
      </c>
      <c r="H18" s="38">
        <v>0</v>
      </c>
      <c r="I18" s="32"/>
      <c r="J18" s="33"/>
      <c r="K18" s="24"/>
    </row>
    <row r="19" spans="2:12" ht="20" customHeight="1" x14ac:dyDescent="0.15">
      <c r="B19" s="40"/>
      <c r="C19" s="41"/>
      <c r="D19" s="51"/>
      <c r="E19" s="68" t="s">
        <v>24</v>
      </c>
      <c r="F19" s="69"/>
      <c r="G19" s="44">
        <v>281</v>
      </c>
      <c r="H19" s="44">
        <v>281</v>
      </c>
      <c r="I19" s="42"/>
      <c r="J19" s="43"/>
      <c r="K19" s="24" t="s">
        <v>44</v>
      </c>
    </row>
    <row r="20" spans="2:12" ht="20" customHeight="1" x14ac:dyDescent="0.15">
      <c r="B20" s="40"/>
      <c r="C20" s="41"/>
      <c r="D20" s="51"/>
      <c r="E20" s="70"/>
      <c r="F20" s="71"/>
      <c r="G20" s="44">
        <v>85.15</v>
      </c>
      <c r="H20" s="44">
        <v>85.15</v>
      </c>
      <c r="I20" s="42"/>
      <c r="J20" s="43"/>
      <c r="K20" s="24" t="s">
        <v>53</v>
      </c>
    </row>
    <row r="21" spans="2:12" ht="20" customHeight="1" x14ac:dyDescent="0.15">
      <c r="B21" s="40"/>
      <c r="C21" s="41"/>
      <c r="D21" s="51"/>
      <c r="E21" s="70"/>
      <c r="F21" s="71"/>
      <c r="G21" s="44">
        <v>462</v>
      </c>
      <c r="H21" s="44">
        <v>462</v>
      </c>
      <c r="I21" s="42"/>
      <c r="J21" s="43"/>
      <c r="K21" s="24" t="s">
        <v>48</v>
      </c>
    </row>
    <row r="22" spans="2:12" ht="20" customHeight="1" x14ac:dyDescent="0.15">
      <c r="B22" s="40"/>
      <c r="C22" s="41"/>
      <c r="D22" s="51"/>
      <c r="E22" s="70"/>
      <c r="F22" s="71"/>
      <c r="G22" s="44">
        <v>117</v>
      </c>
      <c r="H22" s="44">
        <v>0</v>
      </c>
      <c r="I22" s="42"/>
      <c r="J22" s="43">
        <v>117</v>
      </c>
      <c r="K22" s="24" t="s">
        <v>47</v>
      </c>
    </row>
    <row r="23" spans="2:12" ht="20" customHeight="1" x14ac:dyDescent="0.15">
      <c r="B23" s="40"/>
      <c r="C23" s="41"/>
      <c r="D23" s="51"/>
      <c r="E23" s="70"/>
      <c r="F23" s="71"/>
      <c r="G23" s="44">
        <v>190</v>
      </c>
      <c r="H23" s="44">
        <v>0</v>
      </c>
      <c r="I23" s="42"/>
      <c r="J23" s="43">
        <v>190</v>
      </c>
      <c r="K23" s="24" t="s">
        <v>46</v>
      </c>
    </row>
    <row r="24" spans="2:12" ht="20" customHeight="1" x14ac:dyDescent="0.15">
      <c r="B24" s="66">
        <v>4</v>
      </c>
      <c r="C24" s="67"/>
      <c r="D24" s="51"/>
      <c r="E24" s="72"/>
      <c r="F24" s="73"/>
      <c r="G24" s="38">
        <v>0</v>
      </c>
      <c r="H24" s="38">
        <v>0</v>
      </c>
      <c r="I24" s="54"/>
      <c r="J24" s="55"/>
      <c r="K24" s="24"/>
      <c r="L24" s="39"/>
    </row>
    <row r="25" spans="2:12" ht="20" customHeight="1" x14ac:dyDescent="0.15">
      <c r="B25" s="66">
        <v>5</v>
      </c>
      <c r="C25" s="67"/>
      <c r="D25" s="50" t="s">
        <v>1</v>
      </c>
      <c r="E25" s="53" t="s">
        <v>25</v>
      </c>
      <c r="F25" s="53"/>
      <c r="G25" s="38">
        <v>0</v>
      </c>
      <c r="H25" s="17">
        <v>0</v>
      </c>
      <c r="I25" s="54"/>
      <c r="J25" s="55"/>
      <c r="K25" s="24"/>
    </row>
    <row r="26" spans="2:12" ht="20" customHeight="1" x14ac:dyDescent="0.15">
      <c r="B26" s="66">
        <v>6</v>
      </c>
      <c r="C26" s="67"/>
      <c r="D26" s="51"/>
      <c r="E26" s="53"/>
      <c r="F26" s="53"/>
      <c r="G26" s="17">
        <v>0</v>
      </c>
      <c r="H26" s="17"/>
      <c r="I26" s="54"/>
      <c r="J26" s="55"/>
      <c r="K26" s="24"/>
    </row>
    <row r="27" spans="2:12" ht="20" customHeight="1" x14ac:dyDescent="0.15">
      <c r="B27" s="66">
        <v>7</v>
      </c>
      <c r="C27" s="67"/>
      <c r="D27" s="52"/>
      <c r="E27" s="53"/>
      <c r="F27" s="53"/>
      <c r="G27" s="17">
        <v>0</v>
      </c>
      <c r="H27" s="17"/>
      <c r="I27" s="54"/>
      <c r="J27" s="55"/>
      <c r="K27" s="24"/>
    </row>
    <row r="28" spans="2:12" ht="20" customHeight="1" x14ac:dyDescent="0.15">
      <c r="B28" s="45" t="s">
        <v>2</v>
      </c>
      <c r="C28" s="46"/>
      <c r="D28" s="46"/>
      <c r="E28" s="46"/>
      <c r="F28" s="47"/>
      <c r="G28" s="18">
        <f>SUM(G11:G27)</f>
        <v>3106.9</v>
      </c>
      <c r="H28" s="18">
        <f>SUM(H11:H27)</f>
        <v>2799.9</v>
      </c>
      <c r="I28" s="48">
        <f>SUM(I11:J27)</f>
        <v>307</v>
      </c>
      <c r="J28" s="49"/>
      <c r="K28" s="25"/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2" ht="20" customHeight="1" x14ac:dyDescent="0.15">
      <c r="B30" s="63" t="s">
        <v>16</v>
      </c>
      <c r="C30" s="63"/>
      <c r="D30" s="63"/>
      <c r="E30" s="63"/>
      <c r="F30" s="63"/>
      <c r="G30" s="63" t="s">
        <v>26</v>
      </c>
      <c r="H30" s="63"/>
      <c r="I30" s="63"/>
      <c r="J30" s="63"/>
      <c r="K30" s="16" t="s">
        <v>27</v>
      </c>
    </row>
    <row r="31" spans="2:12" ht="20" customHeight="1" x14ac:dyDescent="0.15">
      <c r="B31" s="64">
        <f>H28</f>
        <v>2799.9</v>
      </c>
      <c r="C31" s="64"/>
      <c r="D31" s="64"/>
      <c r="E31" s="64"/>
      <c r="F31" s="64"/>
      <c r="G31" s="64">
        <f>I28</f>
        <v>307</v>
      </c>
      <c r="H31" s="64"/>
      <c r="I31" s="64"/>
      <c r="J31" s="64"/>
      <c r="K31" s="27">
        <f>SUM(B31:J31)</f>
        <v>3106.9</v>
      </c>
    </row>
    <row r="32" spans="2:12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28</v>
      </c>
      <c r="C33" s="13"/>
      <c r="D33" s="13"/>
      <c r="E33" s="13"/>
      <c r="F33" s="13" t="s">
        <v>3</v>
      </c>
      <c r="G33" s="13" t="s">
        <v>29</v>
      </c>
      <c r="H33" s="13"/>
      <c r="I33" s="13"/>
      <c r="J33" s="13" t="s">
        <v>4</v>
      </c>
      <c r="K33" s="13"/>
    </row>
    <row r="36" spans="1:11" ht="17" x14ac:dyDescent="0.15">
      <c r="A36" s="65" t="s">
        <v>30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8" spans="1:11" ht="20" customHeight="1" x14ac:dyDescent="0.15">
      <c r="B38" s="3"/>
      <c r="C38" s="4"/>
      <c r="D38" s="5" t="s">
        <v>6</v>
      </c>
      <c r="E38" s="5"/>
      <c r="F38" s="59" t="s">
        <v>35</v>
      </c>
      <c r="G38" s="59"/>
      <c r="H38" s="5" t="s">
        <v>7</v>
      </c>
      <c r="I38" s="4"/>
      <c r="J38" s="59" t="s">
        <v>38</v>
      </c>
      <c r="K38" s="60"/>
    </row>
    <row r="39" spans="1:11" ht="20" customHeight="1" x14ac:dyDescent="0.15">
      <c r="B39" s="6"/>
      <c r="C39" s="7"/>
      <c r="D39" s="8" t="s">
        <v>8</v>
      </c>
      <c r="E39" s="8"/>
      <c r="F39" s="61" t="s">
        <v>36</v>
      </c>
      <c r="G39" s="61"/>
      <c r="H39" s="8" t="s">
        <v>9</v>
      </c>
      <c r="I39" s="7"/>
      <c r="J39" s="61" t="s">
        <v>39</v>
      </c>
      <c r="K39" s="62"/>
    </row>
    <row r="40" spans="1:11" ht="20" customHeight="1" x14ac:dyDescent="0.15">
      <c r="B40" s="6"/>
      <c r="C40" s="7"/>
      <c r="D40" s="8" t="s">
        <v>10</v>
      </c>
      <c r="E40" s="8"/>
      <c r="F40" s="61" t="s">
        <v>37</v>
      </c>
      <c r="G40" s="61"/>
      <c r="H40" s="8" t="s">
        <v>11</v>
      </c>
      <c r="I40" s="22"/>
      <c r="J40" s="61" t="s">
        <v>40</v>
      </c>
      <c r="K40" s="62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12</v>
      </c>
      <c r="I41" s="23"/>
      <c r="J41" s="56" t="s">
        <v>41</v>
      </c>
      <c r="K41" s="57"/>
    </row>
    <row r="42" spans="1:11" ht="20" customHeight="1" x14ac:dyDescent="0.15"/>
    <row r="43" spans="1:11" ht="20" customHeight="1" x14ac:dyDescent="0.15">
      <c r="B43" s="53"/>
      <c r="C43" s="53"/>
      <c r="D43" s="19" t="s">
        <v>31</v>
      </c>
      <c r="E43" s="53" t="s">
        <v>32</v>
      </c>
      <c r="F43" s="53"/>
      <c r="G43" s="17" t="s">
        <v>33</v>
      </c>
      <c r="H43" s="17" t="s">
        <v>34</v>
      </c>
      <c r="I43" s="58" t="s">
        <v>2</v>
      </c>
      <c r="J43" s="58"/>
      <c r="K43" s="28" t="s">
        <v>18</v>
      </c>
    </row>
    <row r="44" spans="1:11" ht="20" customHeight="1" x14ac:dyDescent="0.15">
      <c r="B44" s="53">
        <v>1</v>
      </c>
      <c r="C44" s="53"/>
      <c r="D44" s="20" t="s">
        <v>36</v>
      </c>
      <c r="E44" s="53" t="s">
        <v>42</v>
      </c>
      <c r="F44" s="53"/>
      <c r="G44" s="17">
        <v>100</v>
      </c>
      <c r="H44" s="17">
        <v>3</v>
      </c>
      <c r="I44" s="54">
        <f>G44*H44</f>
        <v>300</v>
      </c>
      <c r="J44" s="55"/>
      <c r="K44" s="29"/>
    </row>
    <row r="45" spans="1:11" ht="20" customHeight="1" x14ac:dyDescent="0.15">
      <c r="B45" s="53">
        <v>2</v>
      </c>
      <c r="C45" s="53"/>
      <c r="D45" s="20" t="s">
        <v>36</v>
      </c>
      <c r="E45" s="53" t="s">
        <v>43</v>
      </c>
      <c r="F45" s="53"/>
      <c r="G45" s="17">
        <v>200</v>
      </c>
      <c r="H45" s="17">
        <v>1</v>
      </c>
      <c r="I45" s="54">
        <f>G45*H45</f>
        <v>200</v>
      </c>
      <c r="J45" s="55"/>
      <c r="K45" s="29"/>
    </row>
    <row r="46" spans="1:11" ht="20" customHeight="1" x14ac:dyDescent="0.15">
      <c r="B46" s="53">
        <v>3</v>
      </c>
      <c r="C46" s="53"/>
      <c r="D46" s="20"/>
      <c r="E46" s="53"/>
      <c r="F46" s="53"/>
      <c r="G46" s="17">
        <v>0</v>
      </c>
      <c r="H46" s="17">
        <v>0</v>
      </c>
      <c r="I46" s="54">
        <f t="shared" ref="I46" si="0">G46*H46</f>
        <v>0</v>
      </c>
      <c r="J46" s="55"/>
      <c r="K46" s="29"/>
    </row>
    <row r="47" spans="1:11" ht="20" customHeight="1" x14ac:dyDescent="0.15">
      <c r="B47" s="45" t="s">
        <v>2</v>
      </c>
      <c r="C47" s="46"/>
      <c r="D47" s="46"/>
      <c r="E47" s="46"/>
      <c r="F47" s="47"/>
      <c r="G47" s="18"/>
      <c r="H47" s="18">
        <f>SUM(H29:H46)</f>
        <v>4</v>
      </c>
      <c r="I47" s="48">
        <f>SUM(I44:J46)</f>
        <v>500</v>
      </c>
      <c r="J47" s="49"/>
      <c r="K47" s="25"/>
    </row>
    <row r="48" spans="1:11" ht="20" customHeight="1" x14ac:dyDescent="0.15">
      <c r="B48" s="13" t="s">
        <v>28</v>
      </c>
      <c r="C48" s="13"/>
      <c r="D48" s="13"/>
      <c r="E48" s="13"/>
      <c r="F48" s="13" t="s">
        <v>3</v>
      </c>
      <c r="G48" s="13" t="s">
        <v>29</v>
      </c>
      <c r="H48" s="13"/>
      <c r="I48" s="13"/>
      <c r="J48" s="13" t="s">
        <v>4</v>
      </c>
      <c r="K48" s="13"/>
    </row>
  </sheetData>
  <mergeCells count="63">
    <mergeCell ref="K16:K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24:C24"/>
    <mergeCell ref="I24:J24"/>
    <mergeCell ref="E15:F18"/>
    <mergeCell ref="E19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I44:J44"/>
    <mergeCell ref="F38:G38"/>
    <mergeCell ref="J38:K38"/>
    <mergeCell ref="F39:G39"/>
    <mergeCell ref="J39:K39"/>
    <mergeCell ref="F40:G40"/>
    <mergeCell ref="J40:K40"/>
    <mergeCell ref="B47:F47"/>
    <mergeCell ref="I47:J47"/>
    <mergeCell ref="D11:D24"/>
    <mergeCell ref="D25:D27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2020-08-13T10:02:41Z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