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<sst xmlns="http://schemas.openxmlformats.org/spreadsheetml/2006/main" count="97">
  <si>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</si>
  <si>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团号：HMJB-190802-WFY293</t>
  </si>
  <si>
    <t>会议日期：8月2日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</si>
  <si>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</si>
  <si>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</si>
  <si>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</si>
  <si>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</si>
  <si>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</si>
  <si>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</si>
  <si>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</si>
  <si>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</si>
  <si>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</si>
  <si>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</si>
  <si>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</si>
  <si>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</si>
  <si>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</si>
  <si>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</si>
  <si>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</si>
  <si>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</si>
  <si>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</si>
  <si>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</si>
  <si>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</si>
  <si>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</si>
  <si>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</si>
  <si>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</si>
  <si>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</si>
  <si>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</si>
  <si>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</si>
  <si>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</si>
  <si>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</si>
  <si>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</si>
  <si>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</si>
  <si>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</si>
  <si>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</si>
  <si>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</si>
  <si>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</si>
  <si>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</si>
  <si>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</si>
  <si>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</si>
  <si>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</si>
  <si>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</si>
  <si>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</si>
  <si>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参会专家高铁票费用报销</t>
  </si>
  <si>
    <t>工作人员境外备用金及出行物料药品购买备用金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</si>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</sst>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1" borderId="17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38" borderId="22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46" workbookViewId="0">
      <selection activeCell="J45" sqref="J45:J5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4.025" customWidth="1"/>
    <col min="8" max="8" width="13.13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>
        <v>0</v>
      </c>
      <c r="E45" s="68">
        <f t="shared" si="2"/>
        <v>0</v>
      </c>
      <c r="F45" s="68">
        <v>877</v>
      </c>
      <c r="G45" s="68">
        <v>0</v>
      </c>
      <c r="H45" s="68">
        <f>F45+G45</f>
        <v>877</v>
      </c>
      <c r="I45" s="89" t="s">
        <v>42</v>
      </c>
      <c r="J45" s="94" t="s">
        <v>43</v>
      </c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5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5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5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5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5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5"/>
    </row>
    <row r="52" s="55" customFormat="1" customHeight="1" spans="1:10">
      <c r="A52" s="70"/>
      <c r="B52" s="71" t="s">
        <v>44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877</v>
      </c>
      <c r="G52" s="72">
        <f t="shared" ref="G52:H52" si="21">SUM(G45:G51)</f>
        <v>0</v>
      </c>
      <c r="H52" s="72">
        <f t="shared" si="21"/>
        <v>877</v>
      </c>
      <c r="I52" s="92"/>
      <c r="J52" s="96"/>
    </row>
    <row r="53" customHeight="1" spans="1:10">
      <c r="A53" s="70"/>
      <c r="B53" s="71" t="s">
        <v>45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877</v>
      </c>
      <c r="G53" s="72">
        <f t="shared" si="22"/>
        <v>0</v>
      </c>
      <c r="H53" s="72">
        <f t="shared" si="22"/>
        <v>877</v>
      </c>
      <c r="I53" s="92"/>
      <c r="J53" s="100"/>
    </row>
    <row r="57" customHeight="1" spans="1:9">
      <c r="A57" s="80" t="s">
        <v>46</v>
      </c>
      <c r="B57" s="81"/>
      <c r="C57" s="82" t="s">
        <v>47</v>
      </c>
      <c r="D57" s="82"/>
      <c r="E57" s="82" t="s">
        <v>48</v>
      </c>
      <c r="F57" s="82"/>
      <c r="G57" s="82" t="s">
        <v>49</v>
      </c>
      <c r="H57" s="82"/>
      <c r="I57" s="101" t="s">
        <v>50</v>
      </c>
    </row>
    <row r="58" customHeight="1" spans="1:9">
      <c r="A58" s="83">
        <f>E53</f>
        <v>0</v>
      </c>
      <c r="B58" s="84"/>
      <c r="C58" s="84">
        <f>H53</f>
        <v>877</v>
      </c>
      <c r="D58" s="84"/>
      <c r="E58" s="84">
        <f>F53</f>
        <v>877</v>
      </c>
      <c r="F58" s="84"/>
      <c r="G58" s="84">
        <f>G53</f>
        <v>0</v>
      </c>
      <c r="H58" s="84"/>
      <c r="I58" s="102">
        <f>A58-C58</f>
        <v>-877</v>
      </c>
    </row>
    <row r="60" customHeight="1" spans="1:9">
      <c r="A60" s="58" t="s">
        <v>51</v>
      </c>
      <c r="B60" s="85"/>
      <c r="C60" s="86" t="s">
        <v>52</v>
      </c>
      <c r="D60" s="87"/>
      <c r="E60" s="87" t="s">
        <v>53</v>
      </c>
      <c r="F60" s="87"/>
      <c r="G60" s="87" t="s">
        <v>54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1"/>
      <c r="J8" s="16" t="s">
        <v>68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3"/>
      <c r="J11" s="44"/>
      <c r="K11" s="45" t="s">
        <v>77</v>
      </c>
    </row>
    <row r="12" ht="20.1" customHeight="1" spans="2:11">
      <c r="B12" s="23">
        <v>2</v>
      </c>
      <c r="C12" s="24"/>
      <c r="D12" s="27"/>
      <c r="E12" s="28" t="s">
        <v>78</v>
      </c>
      <c r="F12" s="28"/>
      <c r="G12" s="26">
        <v>233</v>
      </c>
      <c r="H12" s="26">
        <v>233</v>
      </c>
      <c r="I12" s="43"/>
      <c r="J12" s="44"/>
      <c r="K12" s="45" t="s">
        <v>79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800</v>
      </c>
      <c r="H13" s="26">
        <v>800</v>
      </c>
      <c r="I13" s="43"/>
      <c r="J13" s="44"/>
      <c r="K13" s="45" t="s">
        <v>77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71</v>
      </c>
      <c r="H14" s="26">
        <v>71</v>
      </c>
      <c r="I14" s="43"/>
      <c r="J14" s="44"/>
      <c r="K14" s="45" t="s">
        <v>82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52</v>
      </c>
      <c r="G23" s="17" t="s">
        <v>86</v>
      </c>
      <c r="H23" s="17"/>
      <c r="I23" s="17"/>
      <c r="J23" s="17" t="s">
        <v>54</v>
      </c>
      <c r="K23" s="17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57</v>
      </c>
      <c r="G28" s="7"/>
      <c r="H28" s="6" t="s">
        <v>58</v>
      </c>
      <c r="I28" s="5"/>
      <c r="J28" s="7" t="s">
        <v>88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">
        <v>89</v>
      </c>
      <c r="K29" s="38"/>
    </row>
    <row r="30" ht="20.1" customHeight="1" spans="2:11">
      <c r="B30" s="8"/>
      <c r="C30" s="9"/>
      <c r="D30" s="10" t="s">
        <v>64</v>
      </c>
      <c r="E30" s="10"/>
      <c r="F30" s="11" t="s">
        <v>65</v>
      </c>
      <c r="G30" s="11"/>
      <c r="H30" s="10" t="s">
        <v>66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67</v>
      </c>
      <c r="I31" s="41"/>
      <c r="J31" s="51" t="s">
        <v>68</v>
      </c>
      <c r="K31" s="52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45</v>
      </c>
      <c r="J33" s="26"/>
      <c r="K33" s="53" t="s">
        <v>74</v>
      </c>
    </row>
    <row r="34" ht="20.1" customHeight="1" spans="2:11">
      <c r="B34" s="28">
        <v>1</v>
      </c>
      <c r="C34" s="28"/>
      <c r="D34" s="33" t="s">
        <v>61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94</v>
      </c>
    </row>
    <row r="35" ht="20.1" customHeight="1" spans="2:11">
      <c r="B35" s="28">
        <v>2</v>
      </c>
      <c r="C35" s="28"/>
      <c r="D35" s="33" t="s">
        <v>61</v>
      </c>
      <c r="E35" s="34" t="s">
        <v>95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96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85</v>
      </c>
      <c r="C38" s="17"/>
      <c r="D38" s="17"/>
      <c r="E38" s="17"/>
      <c r="F38" s="17" t="s">
        <v>52</v>
      </c>
      <c r="G38" s="17" t="s">
        <v>86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2019-11-15T02:40:42Z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