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EF5C539F-054F-440F-969A-FDB770C29B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I10" i="1"/>
  <c r="I9" i="1"/>
  <c r="I8" i="1"/>
  <c r="I7" i="1"/>
  <c r="I11" i="1"/>
  <c r="I12" i="1"/>
  <c r="I6" i="1"/>
  <c r="I5" i="1"/>
  <c r="I4" i="1"/>
  <c r="I14" i="1" l="1"/>
  <c r="I15" i="1" s="1"/>
  <c r="I16" i="1" l="1"/>
</calcChain>
</file>

<file path=xl/sharedStrings.xml><?xml version="1.0" encoding="utf-8"?>
<sst xmlns="http://schemas.openxmlformats.org/spreadsheetml/2006/main" count="44" uniqueCount="35">
  <si>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</si>
  <si>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</si>
  <si>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</si>
  <si>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</si>
  <si>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</si>
  <si>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</si>
  <si>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</si>
  <si>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</si>
  <si>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10%服务费</t>
  </si>
  <si>
    <t>合计：</t>
  </si>
  <si>
    <t>元/项</t>
  </si>
  <si>
    <t>工卡套</t>
    <phoneticPr fontId="7" type="noConversion"/>
  </si>
  <si>
    <t>新秀丽背包</t>
    <phoneticPr fontId="7" type="noConversion"/>
  </si>
  <si>
    <t>元/个</t>
    <phoneticPr fontId="7" type="noConversion"/>
  </si>
  <si>
    <t>设计费用</t>
    <phoneticPr fontId="7" type="noConversion"/>
  </si>
  <si>
    <t>彩色印刷含版费</t>
    <phoneticPr fontId="7" type="noConversion"/>
  </si>
  <si>
    <t>背包+定制手提袋</t>
    <phoneticPr fontId="7" type="noConversion"/>
  </si>
  <si>
    <t>包含主KV及延展设计</t>
    <phoneticPr fontId="7" type="noConversion"/>
  </si>
  <si>
    <t>运输费用</t>
    <phoneticPr fontId="7" type="noConversion"/>
  </si>
  <si>
    <t>翰林院聘书</t>
    <phoneticPr fontId="7" type="noConversion"/>
  </si>
  <si>
    <t>聘书内页特种纸印刷+水晶外壳</t>
    <phoneticPr fontId="7" type="noConversion"/>
  </si>
  <si>
    <t>打样费用</t>
    <phoneticPr fontId="7" type="noConversion"/>
  </si>
  <si>
    <t>采购运费及货运费用</t>
    <phoneticPr fontId="7" type="noConversion"/>
  </si>
  <si>
    <t>6%增值税金</t>
    <phoneticPr fontId="7" type="noConversion"/>
  </si>
  <si>
    <t>6%增值税专票</t>
    <phoneticPr fontId="7" type="noConversion"/>
  </si>
  <si>
    <t>制作物费用</t>
    <phoneticPr fontId="7" type="noConversion"/>
  </si>
  <si>
    <t>展架费用</t>
    <phoneticPr fontId="7" type="noConversion"/>
  </si>
  <si>
    <t>元/平米</t>
    <phoneticPr fontId="7" type="noConversion"/>
  </si>
  <si>
    <t>展架安装费用</t>
    <phoneticPr fontId="7" type="noConversion"/>
  </si>
  <si>
    <t>元/项</t>
    <phoneticPr fontId="7" type="noConversion"/>
  </si>
  <si>
    <t>不干胶姓名贴纸</t>
    <phoneticPr fontId="7" type="noConversion"/>
  </si>
  <si>
    <t>元/张</t>
    <phoneticPr fontId="7" type="noConversion"/>
  </si>
  <si>
    <t>嘉宾不干胶姓名贴纸</t>
    <phoneticPr fontId="7" type="noConversion"/>
  </si>
  <si>
    <t>繁星计划项目结算表</t>
    <phoneticPr fontId="7" type="noConversion"/>
  </si>
  <si>
    <t>直播间展架，1.5*2.3m两个，5*2.3m一个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</si>
</sst>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9">
    <font>
      <sz val="11"/>
      <name val="宋体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left" vertical="center"/>
    </xf>
    <xf numFmtId="4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" fillId="2" borderId="4" xfId="0" applyFont="1" applyFill="1" applyBorder="1" applyAlignment="1">
      <alignment horizontal="center" vertical="center"/>
    </xf>
    <xf numFmtId="40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43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43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58" fontId="1" fillId="2" borderId="4" xfId="0" applyNumberFormat="1" applyFont="1" applyFill="1" applyBorder="1" applyAlignment="1">
      <alignment horizontal="center" vertical="center" wrapText="1"/>
    </xf>
    <xf numFmtId="58" fontId="1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6"/>
  <sheetViews>
    <sheetView tabSelected="1" zoomScaleNormal="100" workbookViewId="0">
      <selection activeCell="J11" sqref="J11"/>
    </sheetView>
  </sheetViews>
  <sheetFormatPr defaultColWidth="10.6640625" defaultRowHeight="15"/>
  <cols>
    <col min="1" max="1" width="1.109375" style="1" customWidth="1"/>
    <col min="2" max="2" width="11.44140625" style="2" customWidth="1"/>
    <col min="3" max="4" width="12.109375" style="1" customWidth="1"/>
    <col min="5" max="5" width="11.6640625" style="3" customWidth="1"/>
    <col min="6" max="6" width="8.109375" style="4" customWidth="1"/>
    <col min="7" max="7" width="5.77734375" style="1" customWidth="1"/>
    <col min="8" max="8" width="8.6640625" style="4" customWidth="1"/>
    <col min="9" max="9" width="17" style="4" customWidth="1"/>
    <col min="10" max="10" width="55.44140625" style="1" customWidth="1"/>
    <col min="11" max="11" width="12.109375" style="1" customWidth="1"/>
    <col min="12" max="249" width="8.109375" style="1" customWidth="1"/>
    <col min="250" max="250" width="3.77734375" style="1" customWidth="1"/>
    <col min="251" max="251" width="12.109375" style="1" customWidth="1"/>
    <col min="252" max="252" width="14.33203125" style="1" customWidth="1"/>
    <col min="253" max="16384" width="10.6640625" style="1"/>
  </cols>
  <sheetData>
    <row r="2" spans="2:10" s="5" customFormat="1" ht="73.05" customHeight="1">
      <c r="B2" s="39" t="s">
        <v>33</v>
      </c>
      <c r="C2" s="40"/>
      <c r="D2" s="40"/>
      <c r="E2" s="41"/>
      <c r="F2" s="40"/>
      <c r="G2" s="40"/>
      <c r="H2" s="40"/>
      <c r="I2" s="40"/>
      <c r="J2" s="42"/>
    </row>
    <row r="3" spans="2:10" s="4" customFormat="1" ht="31.05" customHeight="1">
      <c r="B3" s="6" t="s">
        <v>0</v>
      </c>
      <c r="C3" s="36" t="s">
        <v>1</v>
      </c>
      <c r="D3" s="36"/>
      <c r="E3" s="7" t="s">
        <v>5</v>
      </c>
      <c r="F3" s="8" t="s">
        <v>3</v>
      </c>
      <c r="G3" s="8" t="s">
        <v>2</v>
      </c>
      <c r="H3" s="9" t="s">
        <v>4</v>
      </c>
      <c r="I3" s="10" t="s">
        <v>6</v>
      </c>
      <c r="J3" s="11" t="s">
        <v>7</v>
      </c>
    </row>
    <row r="4" spans="2:10" s="4" customFormat="1" ht="25.2" customHeight="1">
      <c r="B4" s="29" t="s">
        <v>25</v>
      </c>
      <c r="C4" s="28" t="s">
        <v>21</v>
      </c>
      <c r="D4" s="28"/>
      <c r="E4" s="7">
        <v>100</v>
      </c>
      <c r="F4" s="20" t="s">
        <v>13</v>
      </c>
      <c r="G4" s="12">
        <v>2</v>
      </c>
      <c r="H4" s="9">
        <v>1</v>
      </c>
      <c r="I4" s="10">
        <f t="shared" ref="I4:I6" si="0">E4*G4*H4</f>
        <v>200</v>
      </c>
      <c r="J4" s="13" t="s">
        <v>15</v>
      </c>
    </row>
    <row r="5" spans="2:10" s="4" customFormat="1" ht="25.2" customHeight="1">
      <c r="B5" s="30"/>
      <c r="C5" s="27" t="s">
        <v>11</v>
      </c>
      <c r="D5" s="28"/>
      <c r="E5" s="7">
        <v>35</v>
      </c>
      <c r="F5" s="20" t="s">
        <v>13</v>
      </c>
      <c r="G5" s="12">
        <v>300</v>
      </c>
      <c r="H5" s="9">
        <v>1</v>
      </c>
      <c r="I5" s="10">
        <f t="shared" si="0"/>
        <v>10500</v>
      </c>
      <c r="J5" s="21" t="s">
        <v>15</v>
      </c>
    </row>
    <row r="6" spans="2:10" s="4" customFormat="1" ht="31.2" customHeight="1">
      <c r="B6" s="30"/>
      <c r="C6" s="27" t="s">
        <v>12</v>
      </c>
      <c r="D6" s="28"/>
      <c r="E6" s="7">
        <v>1179</v>
      </c>
      <c r="F6" s="20" t="s">
        <v>13</v>
      </c>
      <c r="G6" s="12">
        <v>15</v>
      </c>
      <c r="H6" s="9">
        <v>1</v>
      </c>
      <c r="I6" s="10">
        <f t="shared" si="0"/>
        <v>17685</v>
      </c>
      <c r="J6" s="21" t="s">
        <v>16</v>
      </c>
    </row>
    <row r="7" spans="2:10" s="4" customFormat="1" ht="31.2" customHeight="1">
      <c r="B7" s="30"/>
      <c r="C7" s="27" t="s">
        <v>19</v>
      </c>
      <c r="D7" s="28"/>
      <c r="E7" s="7">
        <v>60</v>
      </c>
      <c r="F7" s="20" t="s">
        <v>13</v>
      </c>
      <c r="G7" s="12">
        <v>10</v>
      </c>
      <c r="H7" s="22">
        <v>1</v>
      </c>
      <c r="I7" s="10">
        <f t="shared" ref="I7:I9" si="1">E7*G7*H7</f>
        <v>600</v>
      </c>
      <c r="J7" s="21" t="s">
        <v>20</v>
      </c>
    </row>
    <row r="8" spans="2:10" s="4" customFormat="1" ht="31.2" customHeight="1">
      <c r="B8" s="30"/>
      <c r="C8" s="28" t="s">
        <v>26</v>
      </c>
      <c r="D8" s="28"/>
      <c r="E8" s="7">
        <v>180</v>
      </c>
      <c r="F8" s="26" t="s">
        <v>27</v>
      </c>
      <c r="G8" s="12">
        <v>18.399999999999999</v>
      </c>
      <c r="H8" s="24">
        <v>1</v>
      </c>
      <c r="I8" s="10">
        <f t="shared" si="1"/>
        <v>3311.9999999999995</v>
      </c>
      <c r="J8" s="13" t="s">
        <v>34</v>
      </c>
    </row>
    <row r="9" spans="2:10" s="4" customFormat="1" ht="31.2" customHeight="1">
      <c r="B9" s="30"/>
      <c r="C9" s="28" t="s">
        <v>28</v>
      </c>
      <c r="D9" s="28"/>
      <c r="E9" s="7">
        <v>400</v>
      </c>
      <c r="F9" s="26" t="s">
        <v>29</v>
      </c>
      <c r="G9" s="12">
        <v>1</v>
      </c>
      <c r="H9" s="24">
        <v>1</v>
      </c>
      <c r="I9" s="10">
        <f t="shared" si="1"/>
        <v>400</v>
      </c>
      <c r="J9" s="13" t="s">
        <v>28</v>
      </c>
    </row>
    <row r="10" spans="2:10" s="4" customFormat="1" ht="31.2" customHeight="1">
      <c r="B10" s="31"/>
      <c r="C10" s="28" t="s">
        <v>30</v>
      </c>
      <c r="D10" s="28"/>
      <c r="E10" s="7">
        <v>5</v>
      </c>
      <c r="F10" s="26" t="s">
        <v>31</v>
      </c>
      <c r="G10" s="12">
        <v>4</v>
      </c>
      <c r="H10" s="25">
        <v>1</v>
      </c>
      <c r="I10" s="10">
        <f t="shared" ref="I10" si="2">E10*G10*H10</f>
        <v>20</v>
      </c>
      <c r="J10" s="13" t="s">
        <v>32</v>
      </c>
    </row>
    <row r="11" spans="2:10" s="4" customFormat="1" ht="31.2" customHeight="1">
      <c r="B11" s="23" t="s">
        <v>18</v>
      </c>
      <c r="C11" s="27" t="s">
        <v>18</v>
      </c>
      <c r="D11" s="28"/>
      <c r="E11" s="7">
        <v>359.69</v>
      </c>
      <c r="F11" s="19" t="s">
        <v>10</v>
      </c>
      <c r="G11" s="12">
        <v>1</v>
      </c>
      <c r="H11" s="18">
        <v>1</v>
      </c>
      <c r="I11" s="10">
        <f>H11*G11*E11</f>
        <v>359.69</v>
      </c>
      <c r="J11" s="13" t="s">
        <v>22</v>
      </c>
    </row>
    <row r="12" spans="2:10" s="4" customFormat="1" ht="29.25" customHeight="1">
      <c r="B12" s="23" t="s">
        <v>14</v>
      </c>
      <c r="C12" s="27" t="s">
        <v>14</v>
      </c>
      <c r="D12" s="28"/>
      <c r="E12" s="7">
        <v>6000</v>
      </c>
      <c r="F12" s="8" t="s">
        <v>10</v>
      </c>
      <c r="G12" s="12">
        <v>1</v>
      </c>
      <c r="H12" s="9">
        <v>1</v>
      </c>
      <c r="I12" s="10">
        <f>H12*G12*E12</f>
        <v>6000</v>
      </c>
      <c r="J12" s="21" t="s">
        <v>17</v>
      </c>
    </row>
    <row r="13" spans="2:10" s="4" customFormat="1" ht="22.2" customHeight="1">
      <c r="B13" s="34" t="s">
        <v>6</v>
      </c>
      <c r="C13" s="28"/>
      <c r="D13" s="28"/>
      <c r="E13" s="28"/>
      <c r="F13" s="28"/>
      <c r="G13" s="28"/>
      <c r="H13" s="28"/>
      <c r="I13" s="10">
        <f>SUM(I4:I12)</f>
        <v>39076.69</v>
      </c>
      <c r="J13" s="13"/>
    </row>
    <row r="14" spans="2:10" s="14" customFormat="1" ht="22.2" customHeight="1">
      <c r="B14" s="35" t="s">
        <v>8</v>
      </c>
      <c r="C14" s="36"/>
      <c r="D14" s="36"/>
      <c r="E14" s="36"/>
      <c r="F14" s="36"/>
      <c r="G14" s="36"/>
      <c r="H14" s="36"/>
      <c r="I14" s="10">
        <f>I13*0.1</f>
        <v>3907.6690000000003</v>
      </c>
      <c r="J14" s="13"/>
    </row>
    <row r="15" spans="2:10" s="14" customFormat="1" ht="22.2" customHeight="1">
      <c r="B15" s="37" t="s">
        <v>23</v>
      </c>
      <c r="C15" s="38"/>
      <c r="D15" s="38"/>
      <c r="E15" s="38"/>
      <c r="F15" s="38"/>
      <c r="G15" s="38"/>
      <c r="H15" s="38"/>
      <c r="I15" s="10">
        <f>(I13+I14)*0.06</f>
        <v>2579.0615400000002</v>
      </c>
      <c r="J15" s="13" t="s">
        <v>24</v>
      </c>
    </row>
    <row r="16" spans="2:10" s="15" customFormat="1" ht="22.2" customHeight="1">
      <c r="B16" s="32" t="s">
        <v>9</v>
      </c>
      <c r="C16" s="33"/>
      <c r="D16" s="33"/>
      <c r="E16" s="33"/>
      <c r="F16" s="33"/>
      <c r="G16" s="33"/>
      <c r="H16" s="33"/>
      <c r="I16" s="16">
        <f>SUM(I13:I15)</f>
        <v>45563.420540000006</v>
      </c>
      <c r="J16" s="17"/>
    </row>
  </sheetData>
  <mergeCells count="16">
    <mergeCell ref="B2:J2"/>
    <mergeCell ref="C3:D3"/>
    <mergeCell ref="C4:D4"/>
    <mergeCell ref="C5:D5"/>
    <mergeCell ref="C8:D8"/>
    <mergeCell ref="C6:D6"/>
    <mergeCell ref="B16:H16"/>
    <mergeCell ref="B13:H13"/>
    <mergeCell ref="B14:H14"/>
    <mergeCell ref="B15:H15"/>
    <mergeCell ref="C12:D12"/>
    <mergeCell ref="C11:D11"/>
    <mergeCell ref="C7:D7"/>
    <mergeCell ref="C9:D9"/>
    <mergeCell ref="B4:B10"/>
    <mergeCell ref="C10:D10"/>
  </mergeCells>
  <phoneticPr fontId="7" type="noConversion"/>
  <pageMargins left="0.7" right="0.7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dcterms:created xsi:type="dcterms:W3CDTF">2006-09-13T03:21:00Z</dcterms:created>
  <dcterms:modified xsi:type="dcterms:W3CDTF">2022-01-25T08:34:07Z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7c08df9aaac94d24b4add545a9fef022</vt:lpwstr>
  </property>
</Properties>
</file>