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tabRatio="500"/>
  </bookViews>
  <sheets>
    <sheet name="总价" sheetId="4" r:id="rId1"/>
  </sheets>
  <calcPr calcId="144525" concurrentCalc="0"/>
</workbook>
</file>

<file path=xl/sharedStrings.xml><?xml version="1.0" encoding="utf-8"?>
<sst xmlns="http://schemas.openxmlformats.org/spreadsheetml/2006/main" count="104" uniqueCount="74">
  <si>
    <t>2019陌陌四川公司年会项目</t>
  </si>
  <si>
    <t>公司</t>
  </si>
  <si>
    <t>陌陌</t>
  </si>
  <si>
    <t>康辉集团北京国际会议展览有限公司</t>
  </si>
  <si>
    <t>地址</t>
  </si>
  <si>
    <t>负责人</t>
  </si>
  <si>
    <t>马可</t>
  </si>
  <si>
    <t>您好，感谢您的询价，现在您报价如下</t>
  </si>
  <si>
    <t>日期：</t>
  </si>
  <si>
    <t>一：互动区域部分</t>
  </si>
  <si>
    <t>抓娃娃机</t>
  </si>
  <si>
    <t>台</t>
  </si>
  <si>
    <t>娃娃单独购买</t>
  </si>
  <si>
    <t>布偶娃娃</t>
  </si>
  <si>
    <t>7寸布偶玩具</t>
  </si>
  <si>
    <t>个</t>
  </si>
  <si>
    <t>拼拼豆豆</t>
  </si>
  <si>
    <t>5mm、2.6mm各两套</t>
  </si>
  <si>
    <t>套</t>
  </si>
  <si>
    <t>扭蛋机</t>
  </si>
  <si>
    <t>含50个蛋壳，需回收</t>
  </si>
  <si>
    <t>照片打印机</t>
  </si>
  <si>
    <t>含400张相纸</t>
  </si>
  <si>
    <t>运输安装费</t>
  </si>
  <si>
    <t>项</t>
  </si>
  <si>
    <t>小计：</t>
  </si>
  <si>
    <t>二：打卡氛围区域部分</t>
  </si>
  <si>
    <t>地贴</t>
  </si>
  <si>
    <t>圆形1m，彩虹带3+3+3</t>
  </si>
  <si>
    <t>立体字</t>
  </si>
  <si>
    <t>泡沫雕刻，正面PVC UV印刷</t>
  </si>
  <si>
    <t>气球装饰</t>
  </si>
  <si>
    <t>LOGO墙装饰</t>
  </si>
  <si>
    <t>KT板雕刻+气球+元素KT板</t>
  </si>
  <si>
    <t>18楼</t>
  </si>
  <si>
    <t>KT板雕刻+气球</t>
  </si>
  <si>
    <t>17楼</t>
  </si>
  <si>
    <t>文字礼盒</t>
  </si>
  <si>
    <t>取消</t>
  </si>
  <si>
    <t>吊旗</t>
  </si>
  <si>
    <t>8m,20幅每套</t>
  </si>
  <si>
    <t>泡沫蛋糕</t>
  </si>
  <si>
    <t>1m*1.4mH</t>
  </si>
  <si>
    <t>蛋糕花火装饰</t>
  </si>
  <si>
    <t>根</t>
  </si>
  <si>
    <t>蛋糕背板装饰</t>
  </si>
  <si>
    <t>4.5*2.5 KT板+气球</t>
  </si>
  <si>
    <t>合影框</t>
  </si>
  <si>
    <t>KT板</t>
  </si>
  <si>
    <t>奖品发放区背板</t>
  </si>
  <si>
    <t>2.5*4m KT板</t>
  </si>
  <si>
    <t>运输安装人工费</t>
  </si>
  <si>
    <t>运输+美工+安装</t>
  </si>
  <si>
    <t>三：定制礼品（三选一）</t>
  </si>
  <si>
    <t>拼图</t>
  </si>
  <si>
    <t>99片装</t>
  </si>
  <si>
    <t xml:space="preserve"> </t>
  </si>
  <si>
    <t>可乐</t>
  </si>
  <si>
    <t>200ml</t>
  </si>
  <si>
    <t>罐</t>
  </si>
  <si>
    <t>四：茶歇</t>
  </si>
  <si>
    <t>茶歇</t>
  </si>
  <si>
    <t>份</t>
  </si>
  <si>
    <t>五：执行人员</t>
  </si>
  <si>
    <t>工作人员</t>
  </si>
  <si>
    <t>人次</t>
  </si>
  <si>
    <t>六：增项</t>
  </si>
  <si>
    <t>含80货拉拉费用</t>
  </si>
  <si>
    <t>合计</t>
  </si>
  <si>
    <t>合计（税前）</t>
  </si>
  <si>
    <t>服务费</t>
  </si>
  <si>
    <t>税费</t>
  </si>
  <si>
    <t>总价</t>
  </si>
  <si>
    <t>执行总价</t>
  </si>
</sst>
</file>

<file path=xl/styles.xml><?xml version="1.0" encoding="utf-8"?>
<styleSheet xmlns="http://schemas.openxmlformats.org/spreadsheetml/2006/main">
  <numFmts count="8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_ \¥* #,##0.00_ ;_ \¥* \-#,##0.00_ ;_ \¥* &quot;-&quot;??_ ;_ @_ "/>
    <numFmt numFmtId="7" formatCode="&quot;￥&quot;#,##0.00;&quot;￥&quot;\-#,##0.00"/>
    <numFmt numFmtId="178" formatCode="\¥#,##0.00;[Red]\¥#,##0.00"/>
  </numFmts>
  <fonts count="27">
    <font>
      <sz val="12"/>
      <color theme="1"/>
      <name val="DengXian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4"/>
      <color rgb="FFFF0000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2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4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/>
    <xf numFmtId="0" fontId="6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7" fontId="2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7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7" fontId="2" fillId="0" borderId="1" xfId="0" applyNumberFormat="1" applyFont="1" applyFill="1" applyBorder="1" applyAlignment="1">
      <alignment horizontal="left"/>
    </xf>
    <xf numFmtId="31" fontId="2" fillId="0" borderId="1" xfId="0" applyNumberFormat="1" applyFont="1" applyFill="1" applyBorder="1" applyAlignment="1">
      <alignment horizontal="left"/>
    </xf>
    <xf numFmtId="49" fontId="3" fillId="2" borderId="1" xfId="44" applyNumberFormat="1" applyFont="1" applyFill="1" applyBorder="1" applyAlignment="1" applyProtection="1">
      <alignment horizontal="left" vertical="center" wrapText="1"/>
    </xf>
    <xf numFmtId="49" fontId="3" fillId="2" borderId="1" xfId="44" applyNumberFormat="1" applyFont="1" applyFill="1" applyBorder="1" applyAlignment="1" applyProtection="1">
      <alignment horizontal="center" vertical="center" wrapText="1"/>
    </xf>
    <xf numFmtId="7" fontId="3" fillId="2" borderId="1" xfId="44" applyNumberFormat="1" applyFont="1" applyFill="1" applyBorder="1" applyAlignment="1" applyProtection="1">
      <alignment horizontal="center" vertical="center" wrapText="1"/>
    </xf>
    <xf numFmtId="0" fontId="4" fillId="0" borderId="1" xfId="44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7" fontId="4" fillId="0" borderId="1" xfId="51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49" fontId="4" fillId="0" borderId="1" xfId="44" applyNumberFormat="1" applyFont="1" applyFill="1" applyBorder="1" applyAlignment="1" applyProtection="1">
      <alignment horizontal="center" vertical="center" wrapText="1"/>
    </xf>
    <xf numFmtId="7" fontId="4" fillId="0" borderId="1" xfId="44" applyNumberFormat="1" applyFont="1" applyFill="1" applyBorder="1" applyAlignment="1" applyProtection="1">
      <alignment horizontal="center" vertical="center" wrapText="1"/>
    </xf>
    <xf numFmtId="178" fontId="1" fillId="0" borderId="1" xfId="5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7" fontId="1" fillId="0" borderId="1" xfId="8" applyNumberFormat="1" applyFont="1" applyBorder="1" applyAlignment="1">
      <alignment horizontal="center" vertical="center" wrapText="1"/>
    </xf>
    <xf numFmtId="7" fontId="1" fillId="0" borderId="1" xfId="8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  <cellStyle name="常规 4" xfId="52"/>
    <cellStyle name="货币 2" xfId="53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G27" sqref="G15:G27"/>
    </sheetView>
  </sheetViews>
  <sheetFormatPr defaultColWidth="8.72727272727273" defaultRowHeight="15.6" outlineLevelCol="7"/>
  <cols>
    <col min="1" max="1" width="6" customWidth="1"/>
    <col min="2" max="2" width="13.1818181818182" customWidth="1"/>
    <col min="3" max="3" width="22.1818181818182" customWidth="1"/>
    <col min="6" max="6" width="11" style="1"/>
    <col min="7" max="7" width="10.3636363636364" customWidth="1"/>
    <col min="8" max="8" width="16.1818181818182" customWidth="1"/>
  </cols>
  <sheetData>
    <row r="1" spans="1:8">
      <c r="A1" s="2" t="s">
        <v>0</v>
      </c>
      <c r="B1" s="2"/>
      <c r="C1" s="2"/>
      <c r="D1" s="2"/>
      <c r="E1" s="2"/>
      <c r="F1" s="3"/>
      <c r="G1" s="2"/>
      <c r="H1" s="2"/>
    </row>
    <row r="2" spans="1:8">
      <c r="A2" s="4" t="s">
        <v>1</v>
      </c>
      <c r="B2" s="5" t="s">
        <v>2</v>
      </c>
      <c r="C2" s="5"/>
      <c r="D2" s="4" t="s">
        <v>1</v>
      </c>
      <c r="E2" s="5" t="s">
        <v>3</v>
      </c>
      <c r="F2" s="6"/>
      <c r="G2" s="4"/>
      <c r="H2" s="5"/>
    </row>
    <row r="3" spans="1:8">
      <c r="A3" s="4" t="s">
        <v>4</v>
      </c>
      <c r="B3" s="5"/>
      <c r="C3" s="5"/>
      <c r="D3" s="4" t="s">
        <v>4</v>
      </c>
      <c r="E3" s="5"/>
      <c r="F3" s="6"/>
      <c r="G3" s="4"/>
      <c r="H3" s="5"/>
    </row>
    <row r="4" spans="1:8">
      <c r="A4" s="4" t="s">
        <v>5</v>
      </c>
      <c r="B4" s="5"/>
      <c r="C4" s="5"/>
      <c r="D4" s="4" t="s">
        <v>5</v>
      </c>
      <c r="E4" s="5" t="s">
        <v>6</v>
      </c>
      <c r="F4" s="6"/>
      <c r="G4" s="4"/>
      <c r="H4" s="5"/>
    </row>
    <row r="5" spans="1:8">
      <c r="A5" s="4" t="s">
        <v>7</v>
      </c>
      <c r="B5" s="4"/>
      <c r="C5" s="4"/>
      <c r="D5" s="4" t="s">
        <v>8</v>
      </c>
      <c r="E5" s="7">
        <v>44399</v>
      </c>
      <c r="F5" s="6"/>
      <c r="G5" s="4"/>
      <c r="H5" s="5"/>
    </row>
    <row r="6" spans="1:8">
      <c r="A6" s="8" t="s">
        <v>9</v>
      </c>
      <c r="B6" s="8"/>
      <c r="C6" s="8"/>
      <c r="D6" s="9"/>
      <c r="E6" s="9"/>
      <c r="F6" s="10"/>
      <c r="G6" s="9"/>
      <c r="H6" s="9"/>
    </row>
    <row r="7" spans="1:8">
      <c r="A7" s="11">
        <v>1</v>
      </c>
      <c r="B7" s="12" t="s">
        <v>10</v>
      </c>
      <c r="C7" s="12"/>
      <c r="D7" s="13" t="s">
        <v>11</v>
      </c>
      <c r="E7" s="14">
        <v>2</v>
      </c>
      <c r="F7" s="15">
        <v>800</v>
      </c>
      <c r="G7" s="16">
        <f t="shared" ref="G7:G12" si="0">F7*E7</f>
        <v>1600</v>
      </c>
      <c r="H7" s="17" t="s">
        <v>12</v>
      </c>
    </row>
    <row r="8" spans="1:8">
      <c r="A8" s="12">
        <v>2</v>
      </c>
      <c r="B8" s="18" t="s">
        <v>13</v>
      </c>
      <c r="C8" s="18" t="s">
        <v>14</v>
      </c>
      <c r="D8" s="18" t="s">
        <v>15</v>
      </c>
      <c r="E8" s="18">
        <v>80</v>
      </c>
      <c r="F8" s="19">
        <v>10</v>
      </c>
      <c r="G8" s="20">
        <f t="shared" si="0"/>
        <v>800</v>
      </c>
      <c r="H8" s="18"/>
    </row>
    <row r="9" spans="1:8">
      <c r="A9" s="11">
        <v>3</v>
      </c>
      <c r="B9" s="12" t="s">
        <v>16</v>
      </c>
      <c r="C9" s="12" t="s">
        <v>17</v>
      </c>
      <c r="D9" s="12" t="s">
        <v>18</v>
      </c>
      <c r="E9" s="12">
        <v>4</v>
      </c>
      <c r="F9" s="21">
        <v>100</v>
      </c>
      <c r="G9" s="16">
        <f t="shared" si="0"/>
        <v>400</v>
      </c>
      <c r="H9" s="12"/>
    </row>
    <row r="10" spans="1:8">
      <c r="A10" s="11">
        <v>4</v>
      </c>
      <c r="B10" s="12" t="s">
        <v>19</v>
      </c>
      <c r="C10" s="12"/>
      <c r="D10" s="12" t="s">
        <v>18</v>
      </c>
      <c r="E10" s="12">
        <v>1</v>
      </c>
      <c r="F10" s="21">
        <v>1500</v>
      </c>
      <c r="G10" s="16">
        <f t="shared" si="0"/>
        <v>1500</v>
      </c>
      <c r="H10" s="12" t="s">
        <v>20</v>
      </c>
    </row>
    <row r="11" spans="1:8">
      <c r="A11" s="12">
        <v>5</v>
      </c>
      <c r="B11" s="12" t="s">
        <v>21</v>
      </c>
      <c r="C11" s="12" t="s">
        <v>22</v>
      </c>
      <c r="D11" s="12" t="s">
        <v>18</v>
      </c>
      <c r="E11" s="12">
        <v>1</v>
      </c>
      <c r="F11" s="21">
        <v>1300</v>
      </c>
      <c r="G11" s="16">
        <f t="shared" si="0"/>
        <v>1300</v>
      </c>
      <c r="H11" s="12"/>
    </row>
    <row r="12" spans="1:8">
      <c r="A12" s="11">
        <v>6</v>
      </c>
      <c r="B12" s="12" t="s">
        <v>23</v>
      </c>
      <c r="C12" s="12"/>
      <c r="D12" s="12" t="s">
        <v>24</v>
      </c>
      <c r="E12" s="12">
        <v>1</v>
      </c>
      <c r="F12" s="21">
        <v>800</v>
      </c>
      <c r="G12" s="16">
        <f t="shared" si="0"/>
        <v>800</v>
      </c>
      <c r="H12" s="12"/>
    </row>
    <row r="13" spans="1:8">
      <c r="A13" s="22" t="s">
        <v>25</v>
      </c>
      <c r="B13" s="22"/>
      <c r="C13" s="22"/>
      <c r="D13" s="22"/>
      <c r="E13" s="22"/>
      <c r="F13" s="23"/>
      <c r="G13" s="24">
        <f>SUM(G7:G12)</f>
        <v>6400</v>
      </c>
      <c r="H13" s="25"/>
    </row>
    <row r="14" spans="1:8">
      <c r="A14" s="8" t="s">
        <v>26</v>
      </c>
      <c r="B14" s="8"/>
      <c r="C14" s="8"/>
      <c r="D14" s="9"/>
      <c r="E14" s="9"/>
      <c r="F14" s="10"/>
      <c r="G14" s="9"/>
      <c r="H14" s="9"/>
    </row>
    <row r="15" spans="1:8">
      <c r="A15" s="26">
        <v>1</v>
      </c>
      <c r="B15" s="12" t="s">
        <v>27</v>
      </c>
      <c r="C15" s="12" t="s">
        <v>28</v>
      </c>
      <c r="D15" s="12" t="s">
        <v>18</v>
      </c>
      <c r="E15" s="12">
        <v>2</v>
      </c>
      <c r="F15" s="21">
        <v>600</v>
      </c>
      <c r="G15" s="16">
        <f t="shared" ref="G15:G19" si="1">F15*E15</f>
        <v>1200</v>
      </c>
      <c r="H15" s="27"/>
    </row>
    <row r="16" spans="1:8">
      <c r="A16" s="26">
        <v>2</v>
      </c>
      <c r="B16" s="12" t="s">
        <v>29</v>
      </c>
      <c r="C16" s="12" t="s">
        <v>30</v>
      </c>
      <c r="D16" s="12" t="s">
        <v>18</v>
      </c>
      <c r="E16" s="28">
        <v>1</v>
      </c>
      <c r="F16" s="21">
        <v>1500</v>
      </c>
      <c r="G16" s="16">
        <f t="shared" si="1"/>
        <v>1500</v>
      </c>
      <c r="H16" s="27"/>
    </row>
    <row r="17" spans="1:8">
      <c r="A17" s="26">
        <v>3</v>
      </c>
      <c r="B17" s="12" t="s">
        <v>31</v>
      </c>
      <c r="C17" s="12"/>
      <c r="D17" s="12" t="s">
        <v>18</v>
      </c>
      <c r="E17" s="12">
        <v>5</v>
      </c>
      <c r="F17" s="21">
        <v>200</v>
      </c>
      <c r="G17" s="12">
        <f t="shared" si="1"/>
        <v>1000</v>
      </c>
      <c r="H17" s="27"/>
    </row>
    <row r="18" spans="1:8">
      <c r="A18" s="26">
        <v>4</v>
      </c>
      <c r="B18" s="12" t="s">
        <v>32</v>
      </c>
      <c r="C18" s="12" t="s">
        <v>33</v>
      </c>
      <c r="D18" s="12" t="s">
        <v>18</v>
      </c>
      <c r="E18" s="12">
        <v>1</v>
      </c>
      <c r="F18" s="21">
        <v>600</v>
      </c>
      <c r="G18" s="12">
        <f t="shared" si="1"/>
        <v>600</v>
      </c>
      <c r="H18" s="27" t="s">
        <v>34</v>
      </c>
    </row>
    <row r="19" spans="1:8">
      <c r="A19" s="26">
        <v>5</v>
      </c>
      <c r="B19" s="12" t="s">
        <v>32</v>
      </c>
      <c r="C19" s="12" t="s">
        <v>35</v>
      </c>
      <c r="D19" s="12" t="s">
        <v>18</v>
      </c>
      <c r="E19" s="12">
        <v>1</v>
      </c>
      <c r="F19" s="21">
        <v>200</v>
      </c>
      <c r="G19" s="12">
        <f t="shared" si="1"/>
        <v>200</v>
      </c>
      <c r="H19" s="27" t="s">
        <v>36</v>
      </c>
    </row>
    <row r="20" spans="1:8">
      <c r="A20" s="26">
        <v>6</v>
      </c>
      <c r="B20" s="18" t="s">
        <v>37</v>
      </c>
      <c r="C20" s="18"/>
      <c r="D20" s="18" t="s">
        <v>18</v>
      </c>
      <c r="E20" s="18">
        <v>0</v>
      </c>
      <c r="F20" s="19">
        <v>100</v>
      </c>
      <c r="G20" s="18">
        <f t="shared" ref="G20:G27" si="2">F20*E20</f>
        <v>0</v>
      </c>
      <c r="H20" s="29" t="s">
        <v>38</v>
      </c>
    </row>
    <row r="21" spans="1:8">
      <c r="A21" s="26">
        <v>7</v>
      </c>
      <c r="B21" s="30" t="s">
        <v>39</v>
      </c>
      <c r="C21" s="30" t="s">
        <v>40</v>
      </c>
      <c r="D21" s="30" t="s">
        <v>18</v>
      </c>
      <c r="E21" s="30">
        <v>30</v>
      </c>
      <c r="F21" s="31">
        <v>20</v>
      </c>
      <c r="G21" s="30">
        <f t="shared" si="2"/>
        <v>600</v>
      </c>
      <c r="H21" s="29"/>
    </row>
    <row r="22" spans="1:8">
      <c r="A22" s="26">
        <v>8</v>
      </c>
      <c r="B22" s="30" t="s">
        <v>41</v>
      </c>
      <c r="C22" s="30" t="s">
        <v>42</v>
      </c>
      <c r="D22" s="30" t="s">
        <v>15</v>
      </c>
      <c r="E22" s="30">
        <v>1</v>
      </c>
      <c r="F22" s="31">
        <v>2000</v>
      </c>
      <c r="G22" s="30">
        <f t="shared" si="2"/>
        <v>2000</v>
      </c>
      <c r="H22" s="29"/>
    </row>
    <row r="23" spans="1:8">
      <c r="A23" s="26">
        <v>9</v>
      </c>
      <c r="B23" s="18" t="s">
        <v>43</v>
      </c>
      <c r="C23" s="18"/>
      <c r="D23" s="18" t="s">
        <v>44</v>
      </c>
      <c r="E23" s="18">
        <v>100</v>
      </c>
      <c r="F23" s="19">
        <v>1</v>
      </c>
      <c r="G23" s="18">
        <v>0</v>
      </c>
      <c r="H23" s="29"/>
    </row>
    <row r="24" spans="1:8">
      <c r="A24" s="26">
        <v>10</v>
      </c>
      <c r="B24" s="30" t="s">
        <v>45</v>
      </c>
      <c r="C24" s="30" t="s">
        <v>46</v>
      </c>
      <c r="D24" s="30" t="s">
        <v>18</v>
      </c>
      <c r="E24" s="30">
        <v>1</v>
      </c>
      <c r="F24" s="31">
        <v>1200</v>
      </c>
      <c r="G24" s="30">
        <f t="shared" si="2"/>
        <v>1200</v>
      </c>
      <c r="H24" s="29"/>
    </row>
    <row r="25" spans="1:8">
      <c r="A25" s="26">
        <v>11</v>
      </c>
      <c r="B25" s="12" t="s">
        <v>47</v>
      </c>
      <c r="C25" s="12" t="s">
        <v>48</v>
      </c>
      <c r="D25" s="12" t="s">
        <v>18</v>
      </c>
      <c r="E25" s="12">
        <v>10</v>
      </c>
      <c r="F25" s="21">
        <v>50</v>
      </c>
      <c r="G25" s="12">
        <f t="shared" si="2"/>
        <v>500</v>
      </c>
      <c r="H25" s="27"/>
    </row>
    <row r="26" spans="1:8">
      <c r="A26" s="26">
        <v>12</v>
      </c>
      <c r="B26" s="12" t="s">
        <v>49</v>
      </c>
      <c r="C26" s="12" t="s">
        <v>50</v>
      </c>
      <c r="D26" s="12" t="s">
        <v>18</v>
      </c>
      <c r="E26" s="12">
        <v>1</v>
      </c>
      <c r="F26" s="21">
        <v>700</v>
      </c>
      <c r="G26" s="12">
        <f t="shared" si="2"/>
        <v>700</v>
      </c>
      <c r="H26" s="27"/>
    </row>
    <row r="27" spans="1:8">
      <c r="A27" s="26">
        <v>13</v>
      </c>
      <c r="B27" s="12" t="s">
        <v>51</v>
      </c>
      <c r="C27" s="12" t="s">
        <v>52</v>
      </c>
      <c r="D27" s="12" t="s">
        <v>24</v>
      </c>
      <c r="E27" s="12">
        <v>1</v>
      </c>
      <c r="F27" s="21">
        <v>1400</v>
      </c>
      <c r="G27" s="12">
        <f t="shared" si="2"/>
        <v>1400</v>
      </c>
      <c r="H27" s="27"/>
    </row>
    <row r="28" spans="1:8">
      <c r="A28" s="22" t="s">
        <v>25</v>
      </c>
      <c r="B28" s="22"/>
      <c r="C28" s="22"/>
      <c r="D28" s="22"/>
      <c r="E28" s="22"/>
      <c r="F28" s="23"/>
      <c r="G28" s="24">
        <f>SUM(G15:G27)</f>
        <v>10900</v>
      </c>
      <c r="H28" s="25"/>
    </row>
    <row r="29" spans="1:8">
      <c r="A29" s="8" t="s">
        <v>53</v>
      </c>
      <c r="B29" s="8"/>
      <c r="C29" s="8"/>
      <c r="D29" s="9"/>
      <c r="E29" s="9"/>
      <c r="F29" s="10"/>
      <c r="G29" s="9"/>
      <c r="H29" s="9"/>
    </row>
    <row r="30" spans="1:8">
      <c r="A30" s="26">
        <v>1</v>
      </c>
      <c r="B30" s="12" t="s">
        <v>54</v>
      </c>
      <c r="C30" s="12" t="s">
        <v>55</v>
      </c>
      <c r="D30" s="12" t="s">
        <v>18</v>
      </c>
      <c r="E30" s="12">
        <v>10</v>
      </c>
      <c r="F30" s="21">
        <v>40</v>
      </c>
      <c r="G30" s="12">
        <f>F30*E30</f>
        <v>400</v>
      </c>
      <c r="H30" s="27" t="s">
        <v>56</v>
      </c>
    </row>
    <row r="31" spans="1:8">
      <c r="A31" s="26">
        <v>2</v>
      </c>
      <c r="B31" s="12" t="s">
        <v>57</v>
      </c>
      <c r="C31" s="12" t="s">
        <v>58</v>
      </c>
      <c r="D31" s="12" t="s">
        <v>59</v>
      </c>
      <c r="E31" s="12">
        <v>200</v>
      </c>
      <c r="F31" s="21">
        <v>6</v>
      </c>
      <c r="G31" s="12">
        <f>E31*F31</f>
        <v>1200</v>
      </c>
      <c r="H31" s="27"/>
    </row>
    <row r="32" spans="1:8">
      <c r="A32" s="22" t="s">
        <v>25</v>
      </c>
      <c r="B32" s="22"/>
      <c r="C32" s="22"/>
      <c r="D32" s="22"/>
      <c r="E32" s="22"/>
      <c r="F32" s="23"/>
      <c r="G32" s="24">
        <f>SUM(G30:G31)</f>
        <v>1600</v>
      </c>
      <c r="H32" s="25"/>
    </row>
    <row r="33" spans="1:8">
      <c r="A33" s="8" t="s">
        <v>60</v>
      </c>
      <c r="B33" s="8"/>
      <c r="C33" s="8"/>
      <c r="D33" s="9"/>
      <c r="E33" s="9"/>
      <c r="F33" s="10"/>
      <c r="G33" s="9"/>
      <c r="H33" s="9"/>
    </row>
    <row r="34" spans="1:8">
      <c r="A34" s="26">
        <v>1</v>
      </c>
      <c r="B34" s="12" t="s">
        <v>61</v>
      </c>
      <c r="C34" s="12"/>
      <c r="D34" s="12" t="s">
        <v>62</v>
      </c>
      <c r="E34" s="12">
        <v>360</v>
      </c>
      <c r="F34" s="21">
        <v>18</v>
      </c>
      <c r="G34" s="32">
        <f>F34*E34</f>
        <v>6480</v>
      </c>
      <c r="H34" s="27"/>
    </row>
    <row r="35" spans="1:8">
      <c r="A35" s="22" t="s">
        <v>25</v>
      </c>
      <c r="B35" s="22"/>
      <c r="C35" s="22"/>
      <c r="D35" s="22"/>
      <c r="E35" s="22"/>
      <c r="F35" s="23"/>
      <c r="G35" s="24">
        <f>SUM(G34)</f>
        <v>6480</v>
      </c>
      <c r="H35" s="25"/>
    </row>
    <row r="36" spans="1:8">
      <c r="A36" s="8" t="s">
        <v>63</v>
      </c>
      <c r="B36" s="8"/>
      <c r="C36" s="8"/>
      <c r="D36" s="9"/>
      <c r="E36" s="9"/>
      <c r="F36" s="10"/>
      <c r="G36" s="9"/>
      <c r="H36" s="9"/>
    </row>
    <row r="37" spans="1:8">
      <c r="A37" s="26">
        <v>1</v>
      </c>
      <c r="B37" s="12" t="s">
        <v>64</v>
      </c>
      <c r="C37" s="12"/>
      <c r="D37" s="12" t="s">
        <v>65</v>
      </c>
      <c r="E37" s="12">
        <v>3</v>
      </c>
      <c r="F37" s="21">
        <v>500</v>
      </c>
      <c r="G37" s="32">
        <f>F37*E37</f>
        <v>1500</v>
      </c>
      <c r="H37" s="27"/>
    </row>
    <row r="38" spans="1:8">
      <c r="A38" s="22" t="s">
        <v>25</v>
      </c>
      <c r="B38" s="22"/>
      <c r="C38" s="22"/>
      <c r="D38" s="22"/>
      <c r="E38" s="22"/>
      <c r="F38" s="23"/>
      <c r="G38" s="24">
        <f>SUM(G37)</f>
        <v>1500</v>
      </c>
      <c r="H38" s="25"/>
    </row>
    <row r="39" spans="1:8">
      <c r="A39" s="8" t="s">
        <v>66</v>
      </c>
      <c r="B39" s="8"/>
      <c r="C39" s="8"/>
      <c r="D39" s="9"/>
      <c r="E39" s="9"/>
      <c r="F39" s="10"/>
      <c r="G39" s="9"/>
      <c r="H39" s="9"/>
    </row>
    <row r="40" spans="1:8">
      <c r="A40" s="26">
        <v>1</v>
      </c>
      <c r="B40" s="12" t="s">
        <v>57</v>
      </c>
      <c r="C40" s="12"/>
      <c r="D40" s="12" t="s">
        <v>59</v>
      </c>
      <c r="E40" s="12">
        <v>98</v>
      </c>
      <c r="F40" s="21">
        <v>6</v>
      </c>
      <c r="G40" s="32">
        <f>F40*E40</f>
        <v>588</v>
      </c>
      <c r="H40" s="27"/>
    </row>
    <row r="41" spans="1:8">
      <c r="A41" s="26">
        <v>1</v>
      </c>
      <c r="B41" s="12" t="s">
        <v>57</v>
      </c>
      <c r="C41" s="12"/>
      <c r="D41" s="12" t="s">
        <v>59</v>
      </c>
      <c r="E41" s="12">
        <v>30</v>
      </c>
      <c r="F41" s="21">
        <v>6</v>
      </c>
      <c r="G41" s="32">
        <f>F41*E41+80</f>
        <v>260</v>
      </c>
      <c r="H41" s="27" t="s">
        <v>67</v>
      </c>
    </row>
    <row r="42" spans="1:8">
      <c r="A42" s="26">
        <v>2</v>
      </c>
      <c r="B42" s="12" t="s">
        <v>16</v>
      </c>
      <c r="C42" s="12"/>
      <c r="D42" s="12" t="s">
        <v>18</v>
      </c>
      <c r="E42" s="12">
        <v>1</v>
      </c>
      <c r="F42" s="21">
        <v>100</v>
      </c>
      <c r="G42" s="32">
        <f>F42*E42</f>
        <v>100</v>
      </c>
      <c r="H42" s="27"/>
    </row>
    <row r="43" spans="1:8">
      <c r="A43" s="22" t="s">
        <v>25</v>
      </c>
      <c r="B43" s="22"/>
      <c r="C43" s="22"/>
      <c r="D43" s="22"/>
      <c r="E43" s="22"/>
      <c r="F43" s="23"/>
      <c r="G43" s="24">
        <f>SUM(G40:G42)</f>
        <v>948</v>
      </c>
      <c r="H43" s="25"/>
    </row>
    <row r="44" spans="1:8">
      <c r="A44" s="26">
        <v>1</v>
      </c>
      <c r="B44" s="33" t="s">
        <v>68</v>
      </c>
      <c r="C44" s="33" t="s">
        <v>69</v>
      </c>
      <c r="D44" s="27"/>
      <c r="E44" s="27"/>
      <c r="F44" s="34">
        <f>G13+G28+G32+G35+G38+G43</f>
        <v>27828</v>
      </c>
      <c r="G44" s="35"/>
      <c r="H44" s="28"/>
    </row>
    <row r="45" spans="1:8">
      <c r="A45" s="26">
        <v>2</v>
      </c>
      <c r="B45" s="36" t="s">
        <v>70</v>
      </c>
      <c r="C45" s="37">
        <v>0.1</v>
      </c>
      <c r="D45" s="27"/>
      <c r="E45" s="27"/>
      <c r="F45" s="34">
        <f>F44*0.1</f>
        <v>2782.8</v>
      </c>
      <c r="G45" s="35"/>
      <c r="H45" s="27"/>
    </row>
    <row r="46" spans="1:8">
      <c r="A46" s="26">
        <v>3</v>
      </c>
      <c r="B46" s="36" t="s">
        <v>71</v>
      </c>
      <c r="C46" s="37">
        <v>0.06</v>
      </c>
      <c r="D46" s="27"/>
      <c r="E46" s="27"/>
      <c r="F46" s="34">
        <f>(F44+F45)*0.06</f>
        <v>1836.648</v>
      </c>
      <c r="G46" s="35"/>
      <c r="H46" s="27"/>
    </row>
    <row r="47" ht="17.4" spans="1:8">
      <c r="A47" s="26">
        <v>4</v>
      </c>
      <c r="B47" s="36" t="s">
        <v>72</v>
      </c>
      <c r="C47" s="36"/>
      <c r="D47" s="27"/>
      <c r="E47" s="27"/>
      <c r="F47" s="34">
        <f>SUM(F44:G46)</f>
        <v>32447.448</v>
      </c>
      <c r="G47" s="35"/>
      <c r="H47" s="38"/>
    </row>
    <row r="48" ht="17.4" spans="1:8">
      <c r="A48" s="26">
        <v>5</v>
      </c>
      <c r="B48" s="36" t="s">
        <v>73</v>
      </c>
      <c r="C48" s="36"/>
      <c r="D48" s="27"/>
      <c r="E48" s="27"/>
      <c r="F48" s="34">
        <v>30400</v>
      </c>
      <c r="G48" s="35"/>
      <c r="H48" s="38"/>
    </row>
  </sheetData>
  <mergeCells count="26">
    <mergeCell ref="A1:H1"/>
    <mergeCell ref="B2:C2"/>
    <mergeCell ref="E2:H2"/>
    <mergeCell ref="B3:C3"/>
    <mergeCell ref="E3:H3"/>
    <mergeCell ref="B4:C4"/>
    <mergeCell ref="E4:H4"/>
    <mergeCell ref="A5:C5"/>
    <mergeCell ref="E5:H5"/>
    <mergeCell ref="A6:H6"/>
    <mergeCell ref="A13:F13"/>
    <mergeCell ref="A14:H14"/>
    <mergeCell ref="A28:F28"/>
    <mergeCell ref="A29:H29"/>
    <mergeCell ref="A32:F32"/>
    <mergeCell ref="A33:H33"/>
    <mergeCell ref="A35:F35"/>
    <mergeCell ref="A36:H36"/>
    <mergeCell ref="A38:F38"/>
    <mergeCell ref="A39:H39"/>
    <mergeCell ref="A43:F43"/>
    <mergeCell ref="F44:G44"/>
    <mergeCell ref="F45:G45"/>
    <mergeCell ref="F46:G46"/>
    <mergeCell ref="F47:G47"/>
    <mergeCell ref="F48:G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Abby小章鱼 </cp:lastModifiedBy>
  <dcterms:created xsi:type="dcterms:W3CDTF">2016-06-05T13:07:00Z</dcterms:created>
  <cp:lastPrinted>2016-07-05T06:20:00Z</cp:lastPrinted>
  <dcterms:modified xsi:type="dcterms:W3CDTF">2021-08-04T04:05:20Z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F34A01C3E0664804BA5238243F194015</vt:lpwstr>
  </property>
</Properties>
</file>