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imn\Desktop\10.25 海尔 上海\提交结算支持文件\"/>
    </mc:Choice>
  </mc:AlternateContent>
  <bookViews>
    <workbookView xWindow="0" yWindow="0" windowWidth="20490" windowHeight="7485"/>
  </bookViews>
  <sheets>
    <sheet name="Sheet1" sheetId="1" r:id="rId1"/>
  </sheets>
  <definedNames>
    <definedName name="_xlnm.Print_Area" localSheetId="0">Sheet1!$A$1:$G$75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  <c r="G68" i="1" l="1"/>
  <c r="G67" i="1" l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9" i="1"/>
  <c r="G70" i="1"/>
  <c r="G71" i="1"/>
  <c r="G6" i="1"/>
  <c r="G72" i="1" l="1"/>
  <c r="G73" i="1" s="1"/>
</calcChain>
</file>

<file path=xl/sharedStrings.xml><?xml version="1.0" encoding="utf-8"?>
<sst xmlns="http://schemas.openxmlformats.org/spreadsheetml/2006/main" count="99" uniqueCount="99">
  <si>
    <t>海尔会议团队费用确认单</t>
    <phoneticPr fontId="3" type="noConversion"/>
  </si>
  <si>
    <t>订单号</t>
    <phoneticPr fontId="3" type="noConversion"/>
  </si>
  <si>
    <t>会议日期</t>
    <phoneticPr fontId="3" type="noConversion"/>
  </si>
  <si>
    <t>会议名称</t>
    <phoneticPr fontId="3" type="noConversion"/>
  </si>
  <si>
    <t>会议人数</t>
    <phoneticPr fontId="3" type="noConversion"/>
  </si>
  <si>
    <t>联系人</t>
    <phoneticPr fontId="3" type="noConversion"/>
  </si>
  <si>
    <t>组会单位</t>
    <phoneticPr fontId="3" type="noConversion"/>
  </si>
  <si>
    <t>供应商名称</t>
    <phoneticPr fontId="3" type="noConversion"/>
  </si>
  <si>
    <t>供应商编码</t>
    <phoneticPr fontId="3" type="noConversion"/>
  </si>
  <si>
    <t>联系人及联系方式</t>
    <phoneticPr fontId="3" type="noConversion"/>
  </si>
  <si>
    <t>马洁
13810086995</t>
    <phoneticPr fontId="3" type="noConversion"/>
  </si>
  <si>
    <t>序号</t>
    <phoneticPr fontId="3" type="noConversion"/>
  </si>
  <si>
    <t>项目</t>
    <phoneticPr fontId="3" type="noConversion"/>
  </si>
  <si>
    <t>需求标准</t>
    <phoneticPr fontId="3" type="noConversion"/>
  </si>
  <si>
    <t>单价</t>
    <phoneticPr fontId="3" type="noConversion"/>
  </si>
  <si>
    <t>单位</t>
    <phoneticPr fontId="3" type="noConversion"/>
  </si>
  <si>
    <t>数量</t>
    <phoneticPr fontId="3" type="noConversion"/>
  </si>
  <si>
    <t>总计</t>
    <phoneticPr fontId="3" type="noConversion"/>
  </si>
  <si>
    <t>其他需求</t>
    <phoneticPr fontId="3" type="noConversion"/>
  </si>
  <si>
    <t>合计</t>
    <phoneticPr fontId="3" type="noConversion"/>
  </si>
  <si>
    <t>（供应商盖章）</t>
    <phoneticPr fontId="3" type="noConversion"/>
  </si>
  <si>
    <t>经办人：</t>
    <phoneticPr fontId="3" type="noConversion"/>
  </si>
  <si>
    <t>直线经理：</t>
    <phoneticPr fontId="3" type="noConversion"/>
  </si>
  <si>
    <t>RC2017091615552000002</t>
    <phoneticPr fontId="3" type="noConversion"/>
  </si>
  <si>
    <t>品牌升级战略发布会</t>
    <phoneticPr fontId="3" type="noConversion"/>
  </si>
  <si>
    <t>2017.10.25-10.27</t>
    <phoneticPr fontId="3" type="noConversion"/>
  </si>
  <si>
    <t>孙启超
18660262521</t>
    <phoneticPr fontId="3" type="noConversion"/>
  </si>
  <si>
    <t>康辉会展</t>
    <phoneticPr fontId="3" type="noConversion"/>
  </si>
  <si>
    <t>10.26 滨江酒店 标间延住半日</t>
    <phoneticPr fontId="3" type="noConversion"/>
  </si>
  <si>
    <t>10.26 滨江酒店 套房延住半日</t>
    <phoneticPr fontId="3" type="noConversion"/>
  </si>
  <si>
    <t>10.24 希尔顿逸林 标间 单早</t>
    <phoneticPr fontId="3" type="noConversion"/>
  </si>
  <si>
    <t>10.25 希尔顿逸林 标间 单早</t>
    <phoneticPr fontId="3" type="noConversion"/>
  </si>
  <si>
    <t>10.25 希尔顿逸林 标间 双早</t>
    <phoneticPr fontId="3" type="noConversion"/>
  </si>
  <si>
    <t>10.26 希尔顿逸林 标间 单早</t>
    <phoneticPr fontId="3" type="noConversion"/>
  </si>
  <si>
    <t>10.26 希尔顿逸林 标间 双早</t>
    <phoneticPr fontId="3" type="noConversion"/>
  </si>
  <si>
    <t>希尔顿逸林 房间放果盘服务</t>
    <phoneticPr fontId="3" type="noConversion"/>
  </si>
  <si>
    <t>住宿需求</t>
    <phoneticPr fontId="3" type="noConversion"/>
  </si>
  <si>
    <t>10.23 滨江酒店 标间 含早</t>
    <phoneticPr fontId="3" type="noConversion"/>
  </si>
  <si>
    <t>10.24 滨江酒店 标间 含早</t>
    <phoneticPr fontId="3" type="noConversion"/>
  </si>
  <si>
    <t>10.24 滨江酒店 大床 含早</t>
    <phoneticPr fontId="3" type="noConversion"/>
  </si>
  <si>
    <t>10.24 滨江酒店 套房 含早</t>
    <phoneticPr fontId="3" type="noConversion"/>
  </si>
  <si>
    <t>10.25 滨江酒店 标间 含早</t>
    <phoneticPr fontId="3" type="noConversion"/>
  </si>
  <si>
    <t>10.25 滨江酒店 大床 含早</t>
    <phoneticPr fontId="3" type="noConversion"/>
  </si>
  <si>
    <t>10.25 滨江酒店 套房 含早</t>
    <phoneticPr fontId="3" type="noConversion"/>
  </si>
  <si>
    <t>10.26 滨江酒店 标间 含早</t>
    <phoneticPr fontId="3" type="noConversion"/>
  </si>
  <si>
    <t>10.26 滨江酒店 大床 含早</t>
    <phoneticPr fontId="3" type="noConversion"/>
  </si>
  <si>
    <t>10.26 滨江酒店 套房 含早</t>
    <phoneticPr fontId="3" type="noConversion"/>
  </si>
  <si>
    <t>10.27 滨江酒店 标间 含早</t>
    <phoneticPr fontId="3" type="noConversion"/>
  </si>
  <si>
    <t>餐饮需求</t>
    <phoneticPr fontId="3" type="noConversion"/>
  </si>
  <si>
    <t>10.23：滨江酒店 晚餐 自助</t>
    <phoneticPr fontId="3" type="noConversion"/>
  </si>
  <si>
    <t>10.24：滨江酒店 午餐 自助</t>
    <phoneticPr fontId="3" type="noConversion"/>
  </si>
  <si>
    <t>10.24：滨江酒店 晚餐 自助</t>
    <phoneticPr fontId="3" type="noConversion"/>
  </si>
  <si>
    <t>10.24：滨江酒店 晚餐 围桌（406包间）</t>
    <phoneticPr fontId="3" type="noConversion"/>
  </si>
  <si>
    <t>10.25 滨江酒店 午餐 自助</t>
    <phoneticPr fontId="3" type="noConversion"/>
  </si>
  <si>
    <t>10.25 滨江酒店 晚餐 自助</t>
    <phoneticPr fontId="3" type="noConversion"/>
  </si>
  <si>
    <t>10.25 滨江酒店 晚餐 围桌（鱼香阁包间）</t>
    <phoneticPr fontId="3" type="noConversion"/>
  </si>
  <si>
    <t>10.25 滨江酒店 晚餐 围桌（403包间）</t>
    <phoneticPr fontId="3" type="noConversion"/>
  </si>
  <si>
    <t>10.26 滨江酒店 午餐 自助</t>
    <phoneticPr fontId="3" type="noConversion"/>
  </si>
  <si>
    <t>10.26 滨江酒店 晚餐 围桌</t>
    <phoneticPr fontId="3" type="noConversion"/>
  </si>
  <si>
    <t>10.26：滨江酒店 晚餐 自助</t>
    <phoneticPr fontId="3" type="noConversion"/>
  </si>
  <si>
    <t>10.27：滨江酒店 午餐 自助</t>
    <phoneticPr fontId="3" type="noConversion"/>
  </si>
  <si>
    <t>10.25 希尔顿酒店 自助晚餐</t>
    <phoneticPr fontId="3" type="noConversion"/>
  </si>
  <si>
    <t>10.26 希尔顿逸林 自助午餐</t>
    <phoneticPr fontId="3" type="noConversion"/>
  </si>
  <si>
    <t>10.26 希尔顿逸林 晚宴桌餐</t>
    <phoneticPr fontId="3" type="noConversion"/>
  </si>
  <si>
    <t>10.26 希尔顿逸林 零点</t>
    <phoneticPr fontId="3" type="noConversion"/>
  </si>
  <si>
    <t>10.25 希尔顿酒店 自助午餐 10人以下团购</t>
    <phoneticPr fontId="3" type="noConversion"/>
  </si>
  <si>
    <t>会议需求</t>
    <phoneticPr fontId="3" type="noConversion"/>
  </si>
  <si>
    <t>主会场</t>
    <phoneticPr fontId="2" type="noConversion"/>
  </si>
  <si>
    <t>广告2号位</t>
    <phoneticPr fontId="2" type="noConversion"/>
  </si>
  <si>
    <t>广告3号位</t>
    <phoneticPr fontId="2" type="noConversion"/>
  </si>
  <si>
    <t>10月26日上午茶歇</t>
    <phoneticPr fontId="2" type="noConversion"/>
  </si>
  <si>
    <t>10月26日下午茶歇</t>
    <phoneticPr fontId="2" type="noConversion"/>
  </si>
  <si>
    <t>用车需求</t>
    <phoneticPr fontId="3" type="noConversion"/>
  </si>
  <si>
    <t>10.26 33座半天包车</t>
    <phoneticPr fontId="2" type="noConversion"/>
  </si>
  <si>
    <t>10.26 33座接机</t>
    <phoneticPr fontId="2" type="noConversion"/>
  </si>
  <si>
    <t>人工需求</t>
    <phoneticPr fontId="3" type="noConversion"/>
  </si>
  <si>
    <t>10.22 滨江酒店 标间 含早</t>
    <phoneticPr fontId="3" type="noConversion"/>
  </si>
  <si>
    <t>10.23 希尔顿逸林 标间 单早</t>
    <phoneticPr fontId="3" type="noConversion"/>
  </si>
  <si>
    <t>10.24 希尔顿逸林 标间 双早</t>
    <phoneticPr fontId="3" type="noConversion"/>
  </si>
  <si>
    <t>10.27 希尔顿逸林 延时退房</t>
    <phoneticPr fontId="3" type="noConversion"/>
  </si>
  <si>
    <t>补贴（全程跟会人员）</t>
    <phoneticPr fontId="2" type="noConversion"/>
  </si>
  <si>
    <t>水果</t>
    <phoneticPr fontId="2" type="noConversion"/>
  </si>
  <si>
    <t>鲜花</t>
    <phoneticPr fontId="2" type="noConversion"/>
  </si>
  <si>
    <t>火车票</t>
    <phoneticPr fontId="2" type="noConversion"/>
  </si>
  <si>
    <t>会议用品（含运费及制作）</t>
    <phoneticPr fontId="2" type="noConversion"/>
  </si>
  <si>
    <t>酒水-红酒</t>
    <phoneticPr fontId="2" type="noConversion"/>
  </si>
  <si>
    <t>酒水-白酒</t>
    <phoneticPr fontId="2" type="noConversion"/>
  </si>
  <si>
    <t>10.25-10.27 GL8酒店全天备车，含超时费</t>
    <phoneticPr fontId="2" type="noConversion"/>
  </si>
  <si>
    <t>10.25-10.27 奔驰接送机：虹桥、浦东接送机，虹桥、上海站接送站</t>
    <phoneticPr fontId="2" type="noConversion"/>
  </si>
  <si>
    <t>10.24-10.27 考斯特：虹桥、浦东接送机，虹桥、上海站接送站</t>
    <phoneticPr fontId="2" type="noConversion"/>
  </si>
  <si>
    <t>10.25 GL8备车：虹桥、浦东机场，虹桥、上海火车站</t>
    <phoneticPr fontId="2" type="noConversion"/>
  </si>
  <si>
    <t>10.23-10.27 小轿车：虹桥、浦东接送机，虹桥、上海站接送站</t>
    <phoneticPr fontId="2" type="noConversion"/>
  </si>
  <si>
    <t>10.25 考斯特：全天包车，含超时费</t>
    <phoneticPr fontId="2" type="noConversion"/>
  </si>
  <si>
    <t>10.24-10.27 奔驰：全天包车，含超时费</t>
    <phoneticPr fontId="2" type="noConversion"/>
  </si>
  <si>
    <t>10.24-10.26 GL8：半天包车，含超时费</t>
    <phoneticPr fontId="2" type="noConversion"/>
  </si>
  <si>
    <t>10.24-10.27 GL8：虹桥、浦东接送机，虹桥、上海站接送站</t>
    <phoneticPr fontId="2" type="noConversion"/>
  </si>
  <si>
    <t>10.24-10.27 GL8全天包车，含超时费</t>
    <phoneticPr fontId="2" type="noConversion"/>
  </si>
  <si>
    <t>10.27 45座送机</t>
    <phoneticPr fontId="2" type="noConversion"/>
  </si>
  <si>
    <t>补贴（当地工作人员：23日2人，24日2人，25日20人，26日20人，27日2人）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</si>
</sst>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00000000_ "/>
    <numFmt numFmtId="177" formatCode="[$€-2]\ #,##0"/>
    <numFmt numFmtId="178" formatCode="0.00_);[Red]\(0.00\)"/>
  </numFmts>
  <fonts count="9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等线"/>
      <family val="2"/>
      <charset val="134"/>
      <scheme val="minor"/>
    </font>
    <font>
      <sz val="10"/>
      <name val="宋体"/>
      <family val="3"/>
      <charset val="134"/>
    </font>
    <font>
      <b/>
      <sz val="15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77" fontId="4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1" xfId="1" applyFont="1" applyFill="1" applyBorder="1" applyAlignment="1">
      <alignment horizontal="left" vertical="center"/>
    </xf>
    <xf numFmtId="178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178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2" fontId="5" fillId="0" borderId="0" xfId="1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" fontId="7" fillId="0" borderId="1" xfId="1" applyNumberFormat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</cellXfs>
  <cellStyles count="3">
    <cellStyle name="常规" xfId="0" builtinId="0"/>
    <cellStyle name="常规 14" xfId="2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topLeftCell="A57" zoomScaleNormal="100" workbookViewId="0">
      <selection activeCell="C59" sqref="C59"/>
    </sheetView>
  </sheetViews>
  <sheetFormatPr defaultRowHeight="14.25" x14ac:dyDescent="0.2"/>
  <cols>
    <col min="1" max="1" width="11.875" style="1" bestFit="1" customWidth="1"/>
    <col min="2" max="2" width="27" style="1" customWidth="1"/>
    <col min="3" max="3" width="36.5" style="1" customWidth="1"/>
    <col min="4" max="4" width="11.625" style="1" bestFit="1" customWidth="1"/>
    <col min="5" max="5" width="8.125" style="1" customWidth="1"/>
    <col min="6" max="6" width="8.5" style="1" bestFit="1" customWidth="1"/>
    <col min="7" max="7" width="18.875" style="1" customWidth="1"/>
    <col min="8" max="16384" width="9" style="1"/>
  </cols>
  <sheetData>
    <row r="1" spans="1:7" ht="23.25" customHeight="1" x14ac:dyDescent="0.2">
      <c r="A1" s="32" t="s">
        <v>0</v>
      </c>
      <c r="B1" s="32"/>
      <c r="C1" s="32"/>
      <c r="D1" s="32"/>
      <c r="E1" s="32"/>
      <c r="F1" s="32"/>
      <c r="G1" s="32"/>
    </row>
    <row r="2" spans="1:7" s="4" customFormat="1" ht="21.75" customHeight="1" x14ac:dyDescent="0.2">
      <c r="A2" s="2" t="s">
        <v>1</v>
      </c>
      <c r="B2" s="2" t="s">
        <v>23</v>
      </c>
      <c r="C2" s="2" t="s">
        <v>2</v>
      </c>
      <c r="D2" s="30" t="s">
        <v>25</v>
      </c>
      <c r="E2" s="30"/>
      <c r="F2" s="2" t="s">
        <v>3</v>
      </c>
      <c r="G2" s="3" t="s">
        <v>24</v>
      </c>
    </row>
    <row r="3" spans="1:7" s="4" customFormat="1" ht="29.25" customHeight="1" x14ac:dyDescent="0.2">
      <c r="A3" s="2" t="s">
        <v>4</v>
      </c>
      <c r="B3" s="2">
        <v>300</v>
      </c>
      <c r="C3" s="2" t="s">
        <v>5</v>
      </c>
      <c r="D3" s="33" t="s">
        <v>26</v>
      </c>
      <c r="E3" s="30"/>
      <c r="F3" s="2" t="s">
        <v>6</v>
      </c>
      <c r="G3" s="2"/>
    </row>
    <row r="4" spans="1:7" s="4" customFormat="1" ht="32.25" customHeight="1" x14ac:dyDescent="0.2">
      <c r="A4" s="2" t="s">
        <v>7</v>
      </c>
      <c r="B4" s="2" t="s">
        <v>27</v>
      </c>
      <c r="C4" s="2" t="s">
        <v>8</v>
      </c>
      <c r="D4" s="30"/>
      <c r="E4" s="30"/>
      <c r="F4" s="3" t="s">
        <v>9</v>
      </c>
      <c r="G4" s="3" t="s">
        <v>10</v>
      </c>
    </row>
    <row r="5" spans="1:7" s="4" customFormat="1" ht="20.100000000000001" customHeight="1" x14ac:dyDescent="0.2">
      <c r="A5" s="2" t="s">
        <v>11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</row>
    <row r="6" spans="1:7" s="4" customFormat="1" ht="20.100000000000001" customHeight="1" x14ac:dyDescent="0.2">
      <c r="A6" s="23">
        <v>1</v>
      </c>
      <c r="B6" s="34" t="s">
        <v>36</v>
      </c>
      <c r="C6" s="5" t="s">
        <v>76</v>
      </c>
      <c r="D6" s="6">
        <v>1000</v>
      </c>
      <c r="E6" s="7">
        <v>1</v>
      </c>
      <c r="F6" s="7">
        <v>1</v>
      </c>
      <c r="G6" s="7">
        <f>F6*E6*D6</f>
        <v>1000</v>
      </c>
    </row>
    <row r="7" spans="1:7" s="4" customFormat="1" ht="20.100000000000001" customHeight="1" x14ac:dyDescent="0.2">
      <c r="A7" s="24"/>
      <c r="B7" s="35"/>
      <c r="C7" s="5" t="s">
        <v>37</v>
      </c>
      <c r="D7" s="6">
        <v>1000</v>
      </c>
      <c r="E7" s="7">
        <v>1</v>
      </c>
      <c r="F7" s="7">
        <v>3</v>
      </c>
      <c r="G7" s="7">
        <f t="shared" ref="G7:G70" si="0">F7*E7*D7</f>
        <v>3000</v>
      </c>
    </row>
    <row r="8" spans="1:7" s="4" customFormat="1" ht="20.100000000000001" customHeight="1" x14ac:dyDescent="0.2">
      <c r="A8" s="24"/>
      <c r="B8" s="35"/>
      <c r="C8" s="5" t="s">
        <v>38</v>
      </c>
      <c r="D8" s="6">
        <v>1000</v>
      </c>
      <c r="E8" s="7">
        <v>1</v>
      </c>
      <c r="F8" s="7">
        <v>8</v>
      </c>
      <c r="G8" s="7">
        <f t="shared" si="0"/>
        <v>8000</v>
      </c>
    </row>
    <row r="9" spans="1:7" s="4" customFormat="1" ht="20.100000000000001" customHeight="1" x14ac:dyDescent="0.2">
      <c r="A9" s="24"/>
      <c r="B9" s="35"/>
      <c r="C9" s="5" t="s">
        <v>39</v>
      </c>
      <c r="D9" s="6">
        <v>1300</v>
      </c>
      <c r="E9" s="7">
        <v>1</v>
      </c>
      <c r="F9" s="7">
        <v>4</v>
      </c>
      <c r="G9" s="7">
        <f t="shared" si="0"/>
        <v>5200</v>
      </c>
    </row>
    <row r="10" spans="1:7" s="4" customFormat="1" ht="20.100000000000001" customHeight="1" x14ac:dyDescent="0.2">
      <c r="A10" s="24"/>
      <c r="B10" s="35"/>
      <c r="C10" s="5" t="s">
        <v>40</v>
      </c>
      <c r="D10" s="6">
        <v>2500</v>
      </c>
      <c r="E10" s="7">
        <v>1</v>
      </c>
      <c r="F10" s="7">
        <v>1</v>
      </c>
      <c r="G10" s="7">
        <f t="shared" si="0"/>
        <v>2500</v>
      </c>
    </row>
    <row r="11" spans="1:7" s="4" customFormat="1" ht="20.100000000000001" customHeight="1" x14ac:dyDescent="0.2">
      <c r="A11" s="24"/>
      <c r="B11" s="35"/>
      <c r="C11" s="5" t="s">
        <v>41</v>
      </c>
      <c r="D11" s="6">
        <v>1000</v>
      </c>
      <c r="E11" s="7">
        <v>1</v>
      </c>
      <c r="F11" s="7">
        <v>60</v>
      </c>
      <c r="G11" s="7">
        <f t="shared" si="0"/>
        <v>60000</v>
      </c>
    </row>
    <row r="12" spans="1:7" s="4" customFormat="1" ht="20.100000000000001" customHeight="1" x14ac:dyDescent="0.2">
      <c r="A12" s="24"/>
      <c r="B12" s="35"/>
      <c r="C12" s="5" t="s">
        <v>42</v>
      </c>
      <c r="D12" s="6">
        <v>1300</v>
      </c>
      <c r="E12" s="7">
        <v>1</v>
      </c>
      <c r="F12" s="7">
        <v>60</v>
      </c>
      <c r="G12" s="7">
        <f t="shared" si="0"/>
        <v>78000</v>
      </c>
    </row>
    <row r="13" spans="1:7" s="4" customFormat="1" ht="20.100000000000001" customHeight="1" x14ac:dyDescent="0.2">
      <c r="A13" s="24"/>
      <c r="B13" s="35"/>
      <c r="C13" s="5" t="s">
        <v>43</v>
      </c>
      <c r="D13" s="6">
        <v>2500</v>
      </c>
      <c r="E13" s="7">
        <v>1</v>
      </c>
      <c r="F13" s="7">
        <v>9</v>
      </c>
      <c r="G13" s="7">
        <f t="shared" si="0"/>
        <v>22500</v>
      </c>
    </row>
    <row r="14" spans="1:7" s="4" customFormat="1" ht="20.100000000000001" customHeight="1" x14ac:dyDescent="0.2">
      <c r="A14" s="24"/>
      <c r="B14" s="35"/>
      <c r="C14" s="5" t="s">
        <v>44</v>
      </c>
      <c r="D14" s="6">
        <v>1000</v>
      </c>
      <c r="E14" s="7">
        <v>1</v>
      </c>
      <c r="F14" s="7">
        <v>59</v>
      </c>
      <c r="G14" s="7">
        <f t="shared" si="0"/>
        <v>59000</v>
      </c>
    </row>
    <row r="15" spans="1:7" s="4" customFormat="1" ht="20.100000000000001" customHeight="1" x14ac:dyDescent="0.2">
      <c r="A15" s="24"/>
      <c r="B15" s="35"/>
      <c r="C15" s="5" t="s">
        <v>45</v>
      </c>
      <c r="D15" s="6">
        <v>1300</v>
      </c>
      <c r="E15" s="7">
        <v>1</v>
      </c>
      <c r="F15" s="7">
        <v>68</v>
      </c>
      <c r="G15" s="7">
        <f t="shared" si="0"/>
        <v>88400</v>
      </c>
    </row>
    <row r="16" spans="1:7" s="4" customFormat="1" ht="20.100000000000001" customHeight="1" x14ac:dyDescent="0.2">
      <c r="A16" s="24"/>
      <c r="B16" s="35"/>
      <c r="C16" s="5" t="s">
        <v>46</v>
      </c>
      <c r="D16" s="6">
        <v>2500</v>
      </c>
      <c r="E16" s="7">
        <v>1</v>
      </c>
      <c r="F16" s="7">
        <v>9</v>
      </c>
      <c r="G16" s="7">
        <f t="shared" si="0"/>
        <v>22500</v>
      </c>
    </row>
    <row r="17" spans="1:7" s="4" customFormat="1" ht="20.100000000000001" customHeight="1" x14ac:dyDescent="0.2">
      <c r="A17" s="24"/>
      <c r="B17" s="35"/>
      <c r="C17" s="5" t="s">
        <v>28</v>
      </c>
      <c r="D17" s="6">
        <v>500</v>
      </c>
      <c r="E17" s="7">
        <v>1</v>
      </c>
      <c r="F17" s="7">
        <v>1</v>
      </c>
      <c r="G17" s="7">
        <f t="shared" si="0"/>
        <v>500</v>
      </c>
    </row>
    <row r="18" spans="1:7" s="4" customFormat="1" ht="20.100000000000001" customHeight="1" x14ac:dyDescent="0.2">
      <c r="A18" s="24"/>
      <c r="B18" s="35"/>
      <c r="C18" s="5" t="s">
        <v>29</v>
      </c>
      <c r="D18" s="6">
        <v>1250</v>
      </c>
      <c r="E18" s="7">
        <v>1</v>
      </c>
      <c r="F18" s="7">
        <v>3</v>
      </c>
      <c r="G18" s="7">
        <f t="shared" si="0"/>
        <v>3750</v>
      </c>
    </row>
    <row r="19" spans="1:7" s="4" customFormat="1" ht="20.100000000000001" customHeight="1" x14ac:dyDescent="0.2">
      <c r="A19" s="24"/>
      <c r="B19" s="35"/>
      <c r="C19" s="5" t="s">
        <v>47</v>
      </c>
      <c r="D19" s="6">
        <v>1000</v>
      </c>
      <c r="E19" s="7">
        <v>1</v>
      </c>
      <c r="F19" s="7">
        <v>1</v>
      </c>
      <c r="G19" s="7">
        <f t="shared" si="0"/>
        <v>1000</v>
      </c>
    </row>
    <row r="20" spans="1:7" s="4" customFormat="1" ht="20.100000000000001" customHeight="1" x14ac:dyDescent="0.2">
      <c r="A20" s="24"/>
      <c r="B20" s="35"/>
      <c r="C20" s="5" t="s">
        <v>77</v>
      </c>
      <c r="D20" s="6">
        <v>1300</v>
      </c>
      <c r="E20" s="7">
        <v>1</v>
      </c>
      <c r="F20" s="7">
        <v>1</v>
      </c>
      <c r="G20" s="7">
        <f t="shared" si="0"/>
        <v>1300</v>
      </c>
    </row>
    <row r="21" spans="1:7" s="4" customFormat="1" ht="20.100000000000001" customHeight="1" x14ac:dyDescent="0.2">
      <c r="A21" s="24"/>
      <c r="B21" s="35"/>
      <c r="C21" s="5" t="s">
        <v>30</v>
      </c>
      <c r="D21" s="6">
        <v>1300</v>
      </c>
      <c r="E21" s="7">
        <v>1</v>
      </c>
      <c r="F21" s="7">
        <v>3</v>
      </c>
      <c r="G21" s="7">
        <f t="shared" si="0"/>
        <v>3900</v>
      </c>
    </row>
    <row r="22" spans="1:7" s="4" customFormat="1" ht="20.100000000000001" customHeight="1" x14ac:dyDescent="0.2">
      <c r="A22" s="24"/>
      <c r="B22" s="35"/>
      <c r="C22" s="5" t="s">
        <v>78</v>
      </c>
      <c r="D22" s="6">
        <v>1400</v>
      </c>
      <c r="E22" s="7">
        <v>1</v>
      </c>
      <c r="F22" s="7">
        <v>1</v>
      </c>
      <c r="G22" s="7">
        <f t="shared" si="0"/>
        <v>1400</v>
      </c>
    </row>
    <row r="23" spans="1:7" s="4" customFormat="1" ht="20.100000000000001" customHeight="1" x14ac:dyDescent="0.2">
      <c r="A23" s="24"/>
      <c r="B23" s="35"/>
      <c r="C23" s="5" t="s">
        <v>31</v>
      </c>
      <c r="D23" s="6">
        <v>1300</v>
      </c>
      <c r="E23" s="7">
        <v>1</v>
      </c>
      <c r="F23" s="7">
        <v>8</v>
      </c>
      <c r="G23" s="7">
        <f t="shared" si="0"/>
        <v>10400</v>
      </c>
    </row>
    <row r="24" spans="1:7" s="4" customFormat="1" ht="20.100000000000001" customHeight="1" x14ac:dyDescent="0.2">
      <c r="A24" s="24"/>
      <c r="B24" s="35"/>
      <c r="C24" s="5" t="s">
        <v>32</v>
      </c>
      <c r="D24" s="6">
        <v>1400</v>
      </c>
      <c r="E24" s="7">
        <v>1</v>
      </c>
      <c r="F24" s="7">
        <v>11</v>
      </c>
      <c r="G24" s="7">
        <f t="shared" si="0"/>
        <v>15400</v>
      </c>
    </row>
    <row r="25" spans="1:7" s="4" customFormat="1" ht="20.100000000000001" customHeight="1" x14ac:dyDescent="0.2">
      <c r="A25" s="24"/>
      <c r="B25" s="35"/>
      <c r="C25" s="5" t="s">
        <v>33</v>
      </c>
      <c r="D25" s="6">
        <v>1300</v>
      </c>
      <c r="E25" s="7">
        <v>1</v>
      </c>
      <c r="F25" s="7">
        <v>8</v>
      </c>
      <c r="G25" s="7">
        <f t="shared" si="0"/>
        <v>10400</v>
      </c>
    </row>
    <row r="26" spans="1:7" s="4" customFormat="1" ht="20.100000000000001" customHeight="1" x14ac:dyDescent="0.2">
      <c r="A26" s="24"/>
      <c r="B26" s="35"/>
      <c r="C26" s="5" t="s">
        <v>34</v>
      </c>
      <c r="D26" s="6">
        <v>1400</v>
      </c>
      <c r="E26" s="7">
        <v>1</v>
      </c>
      <c r="F26" s="7">
        <v>19</v>
      </c>
      <c r="G26" s="7">
        <f t="shared" si="0"/>
        <v>26600</v>
      </c>
    </row>
    <row r="27" spans="1:7" s="4" customFormat="1" ht="20.100000000000001" customHeight="1" x14ac:dyDescent="0.2">
      <c r="A27" s="24"/>
      <c r="B27" s="35"/>
      <c r="C27" s="5" t="s">
        <v>79</v>
      </c>
      <c r="D27" s="6">
        <v>700</v>
      </c>
      <c r="E27" s="7">
        <v>1</v>
      </c>
      <c r="F27" s="7">
        <v>1</v>
      </c>
      <c r="G27" s="7">
        <f t="shared" si="0"/>
        <v>700</v>
      </c>
    </row>
    <row r="28" spans="1:7" s="4" customFormat="1" ht="20.100000000000001" customHeight="1" x14ac:dyDescent="0.2">
      <c r="A28" s="25"/>
      <c r="B28" s="36"/>
      <c r="C28" s="5" t="s">
        <v>35</v>
      </c>
      <c r="D28" s="6">
        <v>50</v>
      </c>
      <c r="E28" s="7">
        <v>1</v>
      </c>
      <c r="F28" s="7">
        <v>15</v>
      </c>
      <c r="G28" s="7">
        <f t="shared" si="0"/>
        <v>750</v>
      </c>
    </row>
    <row r="29" spans="1:7" s="4" customFormat="1" ht="20.100000000000001" customHeight="1" x14ac:dyDescent="0.2">
      <c r="A29" s="23">
        <v>2</v>
      </c>
      <c r="B29" s="23" t="s">
        <v>48</v>
      </c>
      <c r="C29" s="5" t="s">
        <v>49</v>
      </c>
      <c r="D29" s="6">
        <v>300</v>
      </c>
      <c r="E29" s="7">
        <v>1</v>
      </c>
      <c r="F29" s="7">
        <v>2</v>
      </c>
      <c r="G29" s="7">
        <f t="shared" si="0"/>
        <v>600</v>
      </c>
    </row>
    <row r="30" spans="1:7" s="4" customFormat="1" ht="20.100000000000001" customHeight="1" x14ac:dyDescent="0.2">
      <c r="A30" s="24"/>
      <c r="B30" s="24"/>
      <c r="C30" s="5" t="s">
        <v>50</v>
      </c>
      <c r="D30" s="6">
        <v>300</v>
      </c>
      <c r="E30" s="7">
        <v>1</v>
      </c>
      <c r="F30" s="7">
        <v>25</v>
      </c>
      <c r="G30" s="7">
        <f t="shared" si="0"/>
        <v>7500</v>
      </c>
    </row>
    <row r="31" spans="1:7" s="4" customFormat="1" ht="20.100000000000001" customHeight="1" x14ac:dyDescent="0.2">
      <c r="A31" s="24"/>
      <c r="B31" s="24"/>
      <c r="C31" s="5" t="s">
        <v>51</v>
      </c>
      <c r="D31" s="6">
        <v>300</v>
      </c>
      <c r="E31" s="7">
        <v>1</v>
      </c>
      <c r="F31" s="7">
        <v>20</v>
      </c>
      <c r="G31" s="7">
        <f t="shared" si="0"/>
        <v>6000</v>
      </c>
    </row>
    <row r="32" spans="1:7" s="4" customFormat="1" ht="20.100000000000001" customHeight="1" x14ac:dyDescent="0.2">
      <c r="A32" s="24"/>
      <c r="B32" s="24"/>
      <c r="C32" s="8" t="s">
        <v>52</v>
      </c>
      <c r="D32" s="6">
        <v>260.8</v>
      </c>
      <c r="E32" s="7">
        <v>1</v>
      </c>
      <c r="F32" s="7">
        <v>30</v>
      </c>
      <c r="G32" s="7">
        <f t="shared" si="0"/>
        <v>7824</v>
      </c>
    </row>
    <row r="33" spans="1:7" s="4" customFormat="1" ht="20.100000000000001" customHeight="1" x14ac:dyDescent="0.2">
      <c r="A33" s="24"/>
      <c r="B33" s="24"/>
      <c r="C33" s="5" t="s">
        <v>53</v>
      </c>
      <c r="D33" s="6">
        <v>300</v>
      </c>
      <c r="E33" s="7">
        <v>1</v>
      </c>
      <c r="F33" s="7">
        <v>41</v>
      </c>
      <c r="G33" s="7">
        <f t="shared" si="0"/>
        <v>12300</v>
      </c>
    </row>
    <row r="34" spans="1:7" s="4" customFormat="1" ht="20.100000000000001" customHeight="1" x14ac:dyDescent="0.2">
      <c r="A34" s="24"/>
      <c r="B34" s="24"/>
      <c r="C34" s="5" t="s">
        <v>54</v>
      </c>
      <c r="D34" s="6">
        <v>300</v>
      </c>
      <c r="E34" s="7">
        <v>1</v>
      </c>
      <c r="F34" s="7">
        <v>114</v>
      </c>
      <c r="G34" s="7">
        <f t="shared" si="0"/>
        <v>34200</v>
      </c>
    </row>
    <row r="35" spans="1:7" s="4" customFormat="1" ht="20.100000000000001" customHeight="1" x14ac:dyDescent="0.2">
      <c r="A35" s="24"/>
      <c r="B35" s="24"/>
      <c r="C35" s="8" t="s">
        <v>55</v>
      </c>
      <c r="D35" s="6">
        <v>290.89999999999998</v>
      </c>
      <c r="E35" s="7">
        <v>1</v>
      </c>
      <c r="F35" s="7">
        <v>11</v>
      </c>
      <c r="G35" s="22">
        <f t="shared" si="0"/>
        <v>3199.8999999999996</v>
      </c>
    </row>
    <row r="36" spans="1:7" s="4" customFormat="1" ht="20.100000000000001" customHeight="1" x14ac:dyDescent="0.2">
      <c r="A36" s="24"/>
      <c r="B36" s="24"/>
      <c r="C36" s="8" t="s">
        <v>56</v>
      </c>
      <c r="D36" s="6">
        <v>292.45</v>
      </c>
      <c r="E36" s="7">
        <v>1</v>
      </c>
      <c r="F36" s="7">
        <v>38</v>
      </c>
      <c r="G36" s="22">
        <f t="shared" si="0"/>
        <v>11113.1</v>
      </c>
    </row>
    <row r="37" spans="1:7" s="4" customFormat="1" ht="20.100000000000001" customHeight="1" x14ac:dyDescent="0.2">
      <c r="A37" s="24"/>
      <c r="B37" s="24"/>
      <c r="C37" s="5" t="s">
        <v>57</v>
      </c>
      <c r="D37" s="6">
        <v>300</v>
      </c>
      <c r="E37" s="7">
        <v>1</v>
      </c>
      <c r="F37" s="7">
        <v>233</v>
      </c>
      <c r="G37" s="7">
        <f t="shared" si="0"/>
        <v>69900</v>
      </c>
    </row>
    <row r="38" spans="1:7" s="4" customFormat="1" ht="20.100000000000001" customHeight="1" x14ac:dyDescent="0.2">
      <c r="A38" s="24"/>
      <c r="B38" s="24"/>
      <c r="C38" s="5" t="s">
        <v>58</v>
      </c>
      <c r="D38" s="6">
        <v>300</v>
      </c>
      <c r="E38" s="7">
        <v>1</v>
      </c>
      <c r="F38" s="7">
        <v>230</v>
      </c>
      <c r="G38" s="7">
        <f t="shared" si="0"/>
        <v>69000</v>
      </c>
    </row>
    <row r="39" spans="1:7" s="4" customFormat="1" ht="20.100000000000001" customHeight="1" x14ac:dyDescent="0.2">
      <c r="A39" s="24"/>
      <c r="B39" s="24"/>
      <c r="C39" s="5" t="s">
        <v>59</v>
      </c>
      <c r="D39" s="6">
        <v>300</v>
      </c>
      <c r="E39" s="7">
        <v>1</v>
      </c>
      <c r="F39" s="7">
        <v>50</v>
      </c>
      <c r="G39" s="7">
        <f t="shared" si="0"/>
        <v>15000</v>
      </c>
    </row>
    <row r="40" spans="1:7" s="4" customFormat="1" ht="20.100000000000001" customHeight="1" x14ac:dyDescent="0.2">
      <c r="A40" s="24"/>
      <c r="B40" s="24"/>
      <c r="C40" s="5" t="s">
        <v>60</v>
      </c>
      <c r="D40" s="6">
        <v>300</v>
      </c>
      <c r="E40" s="7">
        <v>1</v>
      </c>
      <c r="F40" s="7">
        <v>9</v>
      </c>
      <c r="G40" s="7">
        <f t="shared" si="0"/>
        <v>2700</v>
      </c>
    </row>
    <row r="41" spans="1:7" s="4" customFormat="1" ht="20.100000000000001" customHeight="1" x14ac:dyDescent="0.2">
      <c r="A41" s="24"/>
      <c r="B41" s="24"/>
      <c r="C41" s="8" t="s">
        <v>65</v>
      </c>
      <c r="D41" s="6">
        <v>198</v>
      </c>
      <c r="E41" s="7">
        <v>1</v>
      </c>
      <c r="F41" s="7">
        <v>9</v>
      </c>
      <c r="G41" s="7">
        <f t="shared" si="0"/>
        <v>1782</v>
      </c>
    </row>
    <row r="42" spans="1:7" s="4" customFormat="1" ht="20.100000000000001" customHeight="1" x14ac:dyDescent="0.2">
      <c r="A42" s="24"/>
      <c r="B42" s="24"/>
      <c r="C42" s="5" t="s">
        <v>61</v>
      </c>
      <c r="D42" s="6">
        <v>250</v>
      </c>
      <c r="E42" s="7">
        <v>1</v>
      </c>
      <c r="F42" s="7">
        <v>18</v>
      </c>
      <c r="G42" s="7">
        <f t="shared" si="0"/>
        <v>4500</v>
      </c>
    </row>
    <row r="43" spans="1:7" s="4" customFormat="1" ht="20.100000000000001" customHeight="1" x14ac:dyDescent="0.2">
      <c r="A43" s="24"/>
      <c r="B43" s="24"/>
      <c r="C43" s="5" t="s">
        <v>64</v>
      </c>
      <c r="D43" s="6">
        <v>56</v>
      </c>
      <c r="E43" s="7">
        <v>1</v>
      </c>
      <c r="F43" s="7">
        <v>8</v>
      </c>
      <c r="G43" s="7">
        <f t="shared" si="0"/>
        <v>448</v>
      </c>
    </row>
    <row r="44" spans="1:7" s="4" customFormat="1" ht="20.100000000000001" customHeight="1" x14ac:dyDescent="0.2">
      <c r="A44" s="24"/>
      <c r="B44" s="24"/>
      <c r="C44" s="5" t="s">
        <v>62</v>
      </c>
      <c r="D44" s="6">
        <v>250</v>
      </c>
      <c r="E44" s="7">
        <v>1</v>
      </c>
      <c r="F44" s="7">
        <v>42</v>
      </c>
      <c r="G44" s="7">
        <f t="shared" si="0"/>
        <v>10500</v>
      </c>
    </row>
    <row r="45" spans="1:7" s="4" customFormat="1" ht="20.100000000000001" customHeight="1" x14ac:dyDescent="0.2">
      <c r="A45" s="25"/>
      <c r="B45" s="25"/>
      <c r="C45" s="5" t="s">
        <v>63</v>
      </c>
      <c r="D45" s="6">
        <v>300</v>
      </c>
      <c r="E45" s="7">
        <v>1</v>
      </c>
      <c r="F45" s="7">
        <v>45</v>
      </c>
      <c r="G45" s="7">
        <f t="shared" si="0"/>
        <v>13500</v>
      </c>
    </row>
    <row r="46" spans="1:7" s="4" customFormat="1" ht="20.100000000000001" customHeight="1" x14ac:dyDescent="0.2">
      <c r="A46" s="27">
        <v>3</v>
      </c>
      <c r="B46" s="26" t="s">
        <v>66</v>
      </c>
      <c r="C46" s="5" t="s">
        <v>67</v>
      </c>
      <c r="D46" s="6">
        <v>1000000</v>
      </c>
      <c r="E46" s="7">
        <v>1</v>
      </c>
      <c r="F46" s="7">
        <v>1</v>
      </c>
      <c r="G46" s="7">
        <f t="shared" si="0"/>
        <v>1000000</v>
      </c>
    </row>
    <row r="47" spans="1:7" s="4" customFormat="1" ht="20.100000000000001" customHeight="1" x14ac:dyDescent="0.2">
      <c r="A47" s="27"/>
      <c r="B47" s="27"/>
      <c r="C47" s="5" t="s">
        <v>68</v>
      </c>
      <c r="D47" s="6">
        <v>1200</v>
      </c>
      <c r="E47" s="7">
        <v>1</v>
      </c>
      <c r="F47" s="7">
        <v>1</v>
      </c>
      <c r="G47" s="7">
        <f t="shared" si="0"/>
        <v>1200</v>
      </c>
    </row>
    <row r="48" spans="1:7" s="4" customFormat="1" ht="20.100000000000001" customHeight="1" x14ac:dyDescent="0.2">
      <c r="A48" s="27"/>
      <c r="B48" s="27"/>
      <c r="C48" s="5" t="s">
        <v>69</v>
      </c>
      <c r="D48" s="6">
        <v>10000</v>
      </c>
      <c r="E48" s="7">
        <v>1</v>
      </c>
      <c r="F48" s="7">
        <v>1</v>
      </c>
      <c r="G48" s="7">
        <f t="shared" si="0"/>
        <v>10000</v>
      </c>
    </row>
    <row r="49" spans="1:7" s="4" customFormat="1" ht="20.100000000000001" customHeight="1" x14ac:dyDescent="0.2">
      <c r="A49" s="27"/>
      <c r="B49" s="27"/>
      <c r="C49" s="5" t="s">
        <v>70</v>
      </c>
      <c r="D49" s="6">
        <v>130</v>
      </c>
      <c r="E49" s="7">
        <v>1</v>
      </c>
      <c r="F49" s="7">
        <v>6</v>
      </c>
      <c r="G49" s="7">
        <f t="shared" si="0"/>
        <v>780</v>
      </c>
    </row>
    <row r="50" spans="1:7" s="4" customFormat="1" ht="20.100000000000001" customHeight="1" x14ac:dyDescent="0.2">
      <c r="A50" s="27"/>
      <c r="B50" s="28"/>
      <c r="C50" s="5" t="s">
        <v>71</v>
      </c>
      <c r="D50" s="6">
        <v>130</v>
      </c>
      <c r="E50" s="7">
        <v>1</v>
      </c>
      <c r="F50" s="7">
        <v>20</v>
      </c>
      <c r="G50" s="7">
        <f t="shared" si="0"/>
        <v>2600</v>
      </c>
    </row>
    <row r="51" spans="1:7" s="11" customFormat="1" ht="27" customHeight="1" x14ac:dyDescent="0.2">
      <c r="A51" s="29">
        <v>4</v>
      </c>
      <c r="B51" s="29" t="s">
        <v>72</v>
      </c>
      <c r="C51" s="8" t="s">
        <v>91</v>
      </c>
      <c r="D51" s="9">
        <v>450</v>
      </c>
      <c r="E51" s="10">
        <v>1</v>
      </c>
      <c r="F51" s="7">
        <v>125</v>
      </c>
      <c r="G51" s="7">
        <f t="shared" si="0"/>
        <v>56250</v>
      </c>
    </row>
    <row r="52" spans="1:7" s="11" customFormat="1" ht="27" customHeight="1" x14ac:dyDescent="0.2">
      <c r="A52" s="29"/>
      <c r="B52" s="29"/>
      <c r="C52" s="8" t="s">
        <v>89</v>
      </c>
      <c r="D52" s="9">
        <v>800</v>
      </c>
      <c r="E52" s="10">
        <v>1</v>
      </c>
      <c r="F52" s="10">
        <v>32</v>
      </c>
      <c r="G52" s="7">
        <f t="shared" si="0"/>
        <v>25600</v>
      </c>
    </row>
    <row r="53" spans="1:7" s="11" customFormat="1" ht="27" customHeight="1" x14ac:dyDescent="0.2">
      <c r="A53" s="29"/>
      <c r="B53" s="29"/>
      <c r="C53" s="8" t="s">
        <v>92</v>
      </c>
      <c r="D53" s="9">
        <v>2000</v>
      </c>
      <c r="E53" s="10">
        <v>1</v>
      </c>
      <c r="F53" s="10">
        <v>1</v>
      </c>
      <c r="G53" s="7">
        <f t="shared" si="0"/>
        <v>2000</v>
      </c>
    </row>
    <row r="54" spans="1:7" s="11" customFormat="1" ht="27" customHeight="1" x14ac:dyDescent="0.2">
      <c r="A54" s="29"/>
      <c r="B54" s="29"/>
      <c r="C54" s="8" t="s">
        <v>93</v>
      </c>
      <c r="D54" s="9">
        <v>2800</v>
      </c>
      <c r="E54" s="10">
        <v>1</v>
      </c>
      <c r="F54" s="10">
        <v>33</v>
      </c>
      <c r="G54" s="7">
        <f t="shared" si="0"/>
        <v>92400</v>
      </c>
    </row>
    <row r="55" spans="1:7" s="11" customFormat="1" ht="27" customHeight="1" x14ac:dyDescent="0.2">
      <c r="A55" s="29"/>
      <c r="B55" s="29"/>
      <c r="C55" s="8" t="s">
        <v>88</v>
      </c>
      <c r="D55" s="9">
        <v>1000</v>
      </c>
      <c r="E55" s="10">
        <v>1</v>
      </c>
      <c r="F55" s="10">
        <v>20</v>
      </c>
      <c r="G55" s="7">
        <f t="shared" si="0"/>
        <v>20000</v>
      </c>
    </row>
    <row r="56" spans="1:7" s="11" customFormat="1" ht="27" customHeight="1" x14ac:dyDescent="0.2">
      <c r="A56" s="29"/>
      <c r="B56" s="29"/>
      <c r="C56" s="8" t="s">
        <v>94</v>
      </c>
      <c r="D56" s="9">
        <v>600</v>
      </c>
      <c r="E56" s="10">
        <v>1</v>
      </c>
      <c r="F56" s="10">
        <v>22</v>
      </c>
      <c r="G56" s="7">
        <f t="shared" si="0"/>
        <v>13200</v>
      </c>
    </row>
    <row r="57" spans="1:7" s="11" customFormat="1" ht="27" customHeight="1" x14ac:dyDescent="0.2">
      <c r="A57" s="29"/>
      <c r="B57" s="29"/>
      <c r="C57" s="21" t="s">
        <v>90</v>
      </c>
      <c r="D57" s="9">
        <v>800</v>
      </c>
      <c r="E57" s="10">
        <v>1</v>
      </c>
      <c r="F57" s="10">
        <v>10</v>
      </c>
      <c r="G57" s="7">
        <f t="shared" si="0"/>
        <v>8000</v>
      </c>
    </row>
    <row r="58" spans="1:7" s="11" customFormat="1" ht="27" customHeight="1" x14ac:dyDescent="0.2">
      <c r="A58" s="29"/>
      <c r="B58" s="29"/>
      <c r="C58" s="8" t="s">
        <v>95</v>
      </c>
      <c r="D58" s="9">
        <v>550</v>
      </c>
      <c r="E58" s="10">
        <v>1</v>
      </c>
      <c r="F58" s="10">
        <v>123</v>
      </c>
      <c r="G58" s="7">
        <f t="shared" si="0"/>
        <v>67650</v>
      </c>
    </row>
    <row r="59" spans="1:7" s="11" customFormat="1" ht="27" customHeight="1" x14ac:dyDescent="0.2">
      <c r="A59" s="29"/>
      <c r="B59" s="29"/>
      <c r="C59" s="12" t="s">
        <v>87</v>
      </c>
      <c r="D59" s="9">
        <v>1000</v>
      </c>
      <c r="E59" s="10">
        <v>1</v>
      </c>
      <c r="F59" s="10">
        <v>20</v>
      </c>
      <c r="G59" s="7">
        <f t="shared" si="0"/>
        <v>20000</v>
      </c>
    </row>
    <row r="60" spans="1:7" s="11" customFormat="1" ht="27" customHeight="1" x14ac:dyDescent="0.2">
      <c r="A60" s="29"/>
      <c r="B60" s="29"/>
      <c r="C60" s="12" t="s">
        <v>96</v>
      </c>
      <c r="D60" s="9">
        <v>1500</v>
      </c>
      <c r="E60" s="10">
        <v>1</v>
      </c>
      <c r="F60" s="10">
        <v>22</v>
      </c>
      <c r="G60" s="7">
        <f t="shared" si="0"/>
        <v>33000</v>
      </c>
    </row>
    <row r="61" spans="1:7" s="11" customFormat="1" ht="27" customHeight="1" x14ac:dyDescent="0.2">
      <c r="A61" s="29"/>
      <c r="B61" s="29"/>
      <c r="C61" s="12" t="s">
        <v>97</v>
      </c>
      <c r="D61" s="9">
        <v>1200</v>
      </c>
      <c r="E61" s="10">
        <v>1</v>
      </c>
      <c r="F61" s="10">
        <v>1</v>
      </c>
      <c r="G61" s="7">
        <f t="shared" si="0"/>
        <v>1200</v>
      </c>
    </row>
    <row r="62" spans="1:7" s="11" customFormat="1" ht="27" customHeight="1" x14ac:dyDescent="0.2">
      <c r="A62" s="29"/>
      <c r="B62" s="29"/>
      <c r="C62" s="12" t="s">
        <v>73</v>
      </c>
      <c r="D62" s="9">
        <v>1000</v>
      </c>
      <c r="E62" s="10">
        <v>1</v>
      </c>
      <c r="F62" s="10">
        <v>2</v>
      </c>
      <c r="G62" s="7">
        <f t="shared" si="0"/>
        <v>2000</v>
      </c>
    </row>
    <row r="63" spans="1:7" s="11" customFormat="1" ht="27" customHeight="1" x14ac:dyDescent="0.2">
      <c r="A63" s="29"/>
      <c r="B63" s="29"/>
      <c r="C63" s="12" t="s">
        <v>74</v>
      </c>
      <c r="D63" s="9">
        <v>1000</v>
      </c>
      <c r="E63" s="10">
        <v>1</v>
      </c>
      <c r="F63" s="10">
        <v>1</v>
      </c>
      <c r="G63" s="7">
        <f t="shared" si="0"/>
        <v>1000</v>
      </c>
    </row>
    <row r="64" spans="1:7" s="11" customFormat="1" ht="20.100000000000001" customHeight="1" x14ac:dyDescent="0.2">
      <c r="A64" s="30">
        <v>5</v>
      </c>
      <c r="B64" s="30" t="s">
        <v>75</v>
      </c>
      <c r="C64" s="12" t="s">
        <v>80</v>
      </c>
      <c r="D64" s="9">
        <v>1000</v>
      </c>
      <c r="E64" s="10">
        <v>5</v>
      </c>
      <c r="F64" s="10">
        <v>6</v>
      </c>
      <c r="G64" s="7">
        <f t="shared" si="0"/>
        <v>30000</v>
      </c>
    </row>
    <row r="65" spans="1:9" s="4" customFormat="1" ht="27" customHeight="1" x14ac:dyDescent="0.2">
      <c r="A65" s="30"/>
      <c r="B65" s="30"/>
      <c r="C65" s="21" t="s">
        <v>98</v>
      </c>
      <c r="D65" s="9">
        <v>1000</v>
      </c>
      <c r="E65" s="13">
        <v>1</v>
      </c>
      <c r="F65" s="13">
        <v>46</v>
      </c>
      <c r="G65" s="7">
        <f t="shared" si="0"/>
        <v>46000</v>
      </c>
      <c r="I65" s="14"/>
    </row>
    <row r="66" spans="1:9" s="11" customFormat="1" ht="20.100000000000001" customHeight="1" x14ac:dyDescent="0.2">
      <c r="A66" s="23">
        <v>6</v>
      </c>
      <c r="B66" s="23" t="s">
        <v>18</v>
      </c>
      <c r="C66" s="12" t="s">
        <v>84</v>
      </c>
      <c r="D66" s="9">
        <v>600</v>
      </c>
      <c r="E66" s="10">
        <v>1</v>
      </c>
      <c r="F66" s="10">
        <v>80</v>
      </c>
      <c r="G66" s="7">
        <f t="shared" si="0"/>
        <v>48000</v>
      </c>
    </row>
    <row r="67" spans="1:9" s="11" customFormat="1" ht="20.100000000000001" customHeight="1" x14ac:dyDescent="0.2">
      <c r="A67" s="24"/>
      <c r="B67" s="24"/>
      <c r="C67" s="12" t="s">
        <v>85</v>
      </c>
      <c r="D67" s="9">
        <v>49532</v>
      </c>
      <c r="E67" s="10">
        <v>1</v>
      </c>
      <c r="F67" s="10">
        <v>1</v>
      </c>
      <c r="G67" s="7">
        <f t="shared" si="0"/>
        <v>49532</v>
      </c>
    </row>
    <row r="68" spans="1:9" s="11" customFormat="1" ht="20.100000000000001" customHeight="1" x14ac:dyDescent="0.2">
      <c r="A68" s="24"/>
      <c r="B68" s="24"/>
      <c r="C68" s="12" t="s">
        <v>86</v>
      </c>
      <c r="D68" s="9">
        <v>360</v>
      </c>
      <c r="E68" s="10">
        <v>1</v>
      </c>
      <c r="F68" s="10">
        <v>96</v>
      </c>
      <c r="G68" s="7">
        <f t="shared" si="0"/>
        <v>34560</v>
      </c>
    </row>
    <row r="69" spans="1:9" s="4" customFormat="1" ht="20.100000000000001" customHeight="1" x14ac:dyDescent="0.2">
      <c r="A69" s="24"/>
      <c r="B69" s="24"/>
      <c r="C69" s="12" t="s">
        <v>82</v>
      </c>
      <c r="D69" s="9">
        <v>1400</v>
      </c>
      <c r="E69" s="13">
        <v>1</v>
      </c>
      <c r="F69" s="13">
        <v>1</v>
      </c>
      <c r="G69" s="7">
        <f t="shared" si="0"/>
        <v>1400</v>
      </c>
      <c r="I69" s="14"/>
    </row>
    <row r="70" spans="1:9" s="4" customFormat="1" ht="20.100000000000001" customHeight="1" x14ac:dyDescent="0.2">
      <c r="A70" s="24"/>
      <c r="B70" s="24"/>
      <c r="C70" s="12" t="s">
        <v>81</v>
      </c>
      <c r="D70" s="9">
        <v>1790</v>
      </c>
      <c r="E70" s="13">
        <v>1</v>
      </c>
      <c r="F70" s="13">
        <v>1</v>
      </c>
      <c r="G70" s="7">
        <f t="shared" si="0"/>
        <v>1790</v>
      </c>
      <c r="I70" s="14"/>
    </row>
    <row r="71" spans="1:9" s="4" customFormat="1" ht="20.100000000000001" customHeight="1" x14ac:dyDescent="0.2">
      <c r="A71" s="24"/>
      <c r="B71" s="24"/>
      <c r="C71" s="12" t="s">
        <v>83</v>
      </c>
      <c r="D71" s="9">
        <v>959</v>
      </c>
      <c r="E71" s="13">
        <v>1</v>
      </c>
      <c r="F71" s="13">
        <v>1</v>
      </c>
      <c r="G71" s="7">
        <f t="shared" ref="G71" si="1">F71*E71*D71</f>
        <v>959</v>
      </c>
      <c r="I71" s="14"/>
    </row>
    <row r="72" spans="1:9" s="4" customFormat="1" ht="20.100000000000001" customHeight="1" x14ac:dyDescent="0.2">
      <c r="A72" s="25"/>
      <c r="B72" s="25"/>
      <c r="C72" s="12"/>
      <c r="D72" s="9">
        <f>SUM(G6:G71)*16%</f>
        <v>362462.08</v>
      </c>
      <c r="E72" s="13">
        <v>1</v>
      </c>
      <c r="F72" s="13">
        <v>1</v>
      </c>
      <c r="G72" s="15">
        <f t="shared" ref="G72" si="2">F72*E72*D72</f>
        <v>362462.08</v>
      </c>
      <c r="I72" s="14"/>
    </row>
    <row r="73" spans="1:9" s="4" customFormat="1" ht="20.100000000000001" customHeight="1" x14ac:dyDescent="0.2">
      <c r="A73" s="2">
        <v>7</v>
      </c>
      <c r="B73" s="30" t="s">
        <v>19</v>
      </c>
      <c r="C73" s="30"/>
      <c r="D73" s="30"/>
      <c r="E73" s="30"/>
      <c r="F73" s="13"/>
      <c r="G73" s="16">
        <f>SUM(G6:G72)</f>
        <v>2627850.08</v>
      </c>
    </row>
    <row r="74" spans="1:9" s="4" customFormat="1" ht="20.100000000000001" customHeight="1" x14ac:dyDescent="0.2">
      <c r="A74" s="17"/>
      <c r="B74" s="18"/>
      <c r="C74" s="31" t="s">
        <v>20</v>
      </c>
      <c r="D74" s="31"/>
      <c r="E74" s="31"/>
      <c r="F74" s="31"/>
      <c r="G74" s="31"/>
    </row>
    <row r="75" spans="1:9" s="4" customFormat="1" ht="20.100000000000001" customHeight="1" x14ac:dyDescent="0.2">
      <c r="A75" s="31" t="s">
        <v>21</v>
      </c>
      <c r="B75" s="31"/>
      <c r="C75" s="18"/>
      <c r="D75" s="31" t="s">
        <v>22</v>
      </c>
      <c r="E75" s="31"/>
      <c r="F75" s="18"/>
      <c r="G75" s="19"/>
    </row>
    <row r="76" spans="1:9" s="4" customFormat="1" ht="20.100000000000001" customHeight="1" x14ac:dyDescent="0.2"/>
    <row r="77" spans="1:9" s="4" customFormat="1" ht="12.75" x14ac:dyDescent="0.2"/>
    <row r="78" spans="1:9" s="4" customFormat="1" ht="12.75" x14ac:dyDescent="0.2">
      <c r="G78" s="20"/>
    </row>
    <row r="79" spans="1:9" s="4" customFormat="1" ht="12.75" x14ac:dyDescent="0.2"/>
  </sheetData>
  <mergeCells count="20">
    <mergeCell ref="D75:E75"/>
    <mergeCell ref="C74:G74"/>
    <mergeCell ref="A1:G1"/>
    <mergeCell ref="D2:E2"/>
    <mergeCell ref="D3:E3"/>
    <mergeCell ref="D4:E4"/>
    <mergeCell ref="B73:E73"/>
    <mergeCell ref="A51:A63"/>
    <mergeCell ref="B64:B65"/>
    <mergeCell ref="A46:A50"/>
    <mergeCell ref="A66:A72"/>
    <mergeCell ref="B66:B72"/>
    <mergeCell ref="B6:B28"/>
    <mergeCell ref="A6:A28"/>
    <mergeCell ref="B29:B45"/>
    <mergeCell ref="A29:A45"/>
    <mergeCell ref="B46:B50"/>
    <mergeCell ref="B51:B63"/>
    <mergeCell ref="A64:A65"/>
    <mergeCell ref="A75:B75"/>
  </mergeCells>
  <phoneticPr fontId="2" type="noConversion"/>
  <pageMargins left="0.39370078740157483" right="0.39370078740157483" top="0.74803149606299213" bottom="0.74803149606299213" header="0.31496062992125984" footer="0.31496062992125984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cp:lastPrinted>2017-12-04T07:59:01Z</cp:lastPrinted>
  <dcterms:created xsi:type="dcterms:W3CDTF">2016-12-05T08:00:42Z</dcterms:created>
  <dcterms:modified xsi:type="dcterms:W3CDTF">2017-12-04T10:00:02Z</dcterms:modified>
</cp:coreProperties>
</file>