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C4042C8B-4DA8-4FE3-B0BF-0BE0AA369C45}" xr6:coauthVersionLast="45" xr6:coauthVersionMax="45" xr10:uidLastSave="{00000000-0000-0000-0000-000000000000}"/>
  <bookViews>
    <workbookView xWindow="-98" yWindow="-98" windowWidth="22695" windowHeight="14595" tabRatio="619" xr2:uid="{00000000-000D-0000-FFFF-FFFF00000000}"/>
  </bookViews>
  <sheets>
    <sheet name="结算-洛阳秋游" sheetId="20" r:id="rId1"/>
    <sheet name="结算-商务座" sheetId="22" r:id="rId2"/>
    <sheet name="注意事项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1" i="20" l="1"/>
  <c r="F25" i="20"/>
  <c r="F16" i="20"/>
  <c r="F34" i="20" l="1"/>
  <c r="F50" i="20"/>
  <c r="F29" i="20"/>
  <c r="F30" i="20"/>
  <c r="F31" i="20"/>
  <c r="F32" i="20"/>
  <c r="F33" i="20"/>
  <c r="F35" i="20"/>
  <c r="F36" i="20"/>
  <c r="F37" i="20"/>
  <c r="F47" i="20" s="1"/>
  <c r="C54" i="20" s="1"/>
  <c r="F38" i="20"/>
  <c r="F39" i="20"/>
  <c r="F40" i="20"/>
  <c r="F41" i="20"/>
  <c r="F42" i="20"/>
  <c r="F43" i="20"/>
  <c r="F44" i="20"/>
  <c r="F45" i="20"/>
  <c r="F46" i="20"/>
  <c r="F28" i="20"/>
  <c r="F11" i="20"/>
  <c r="F12" i="20"/>
  <c r="F13" i="20"/>
  <c r="F14" i="20"/>
  <c r="F15" i="20"/>
  <c r="F10" i="20"/>
  <c r="F6" i="20"/>
  <c r="F5" i="20"/>
  <c r="F7" i="20" s="1"/>
  <c r="F54" i="20" l="1"/>
  <c r="F55" i="20" s="1"/>
  <c r="F57" i="20" s="1"/>
  <c r="F24" i="20" l="1"/>
  <c r="F20" i="20" l="1"/>
  <c r="F21" i="20"/>
  <c r="F22" i="20"/>
  <c r="F23" i="20"/>
  <c r="F19" i="20"/>
  <c r="F5" i="22" l="1"/>
  <c r="F7" i="22" s="1"/>
  <c r="F4" i="22"/>
</calcChain>
</file>

<file path=xl/sharedStrings.xml><?xml version="1.0" encoding="utf-8"?>
<sst xmlns="http://schemas.openxmlformats.org/spreadsheetml/2006/main" count="174" uniqueCount="125">
  <si>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</si>
  <si>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</si>
  <si>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</si>
  <si>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</si>
  <si>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</si>
  <si>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</si>
  <si>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t>1</t>
  </si>
  <si>
    <t>2</t>
  </si>
  <si>
    <t>住宿费用合计</t>
  </si>
  <si>
    <t xml:space="preserve">  </t>
  </si>
  <si>
    <t>D1 晚餐</t>
  </si>
  <si>
    <t>D2 午餐</t>
  </si>
  <si>
    <t>D2 晚餐</t>
  </si>
  <si>
    <t>餐饮费用合计</t>
  </si>
  <si>
    <t>车辆</t>
  </si>
  <si>
    <t>用车费用合计</t>
  </si>
  <si>
    <t>其他</t>
  </si>
  <si>
    <t>保险</t>
  </si>
  <si>
    <t>其他费用合计</t>
  </si>
  <si>
    <t>人工费用</t>
  </si>
  <si>
    <t>导游</t>
  </si>
  <si>
    <t>人工费用合计</t>
  </si>
  <si>
    <t>Service Charge服务费10%</t>
  </si>
  <si>
    <t>Service Charge
服务费</t>
  </si>
  <si>
    <t>Total Price with Service Charge
总费用</t>
  </si>
  <si>
    <t>龙门石窟</t>
  </si>
  <si>
    <t>Day</t>
  </si>
  <si>
    <t>Itineary</t>
  </si>
  <si>
    <t>Meal</t>
  </si>
  <si>
    <t>Transportation</t>
  </si>
  <si>
    <t>Accommondation</t>
  </si>
  <si>
    <t>Remark</t>
  </si>
  <si>
    <t xml:space="preserve">D1    </t>
  </si>
  <si>
    <t xml:space="preserve">         各地-西安           Home-Xi'an</t>
  </si>
  <si>
    <t>餐食Meal</t>
  </si>
  <si>
    <r>
      <rPr>
        <sz val="9"/>
        <color rgb="FFFF0000"/>
        <rFont val="+mn-ea"/>
        <family val="1"/>
      </rPr>
      <t>自行购买，凭发票报销。金额：</t>
    </r>
    <r>
      <rPr>
        <sz val="9"/>
        <color rgb="FFFF0000"/>
        <rFont val="Arial"/>
        <family val="2"/>
      </rPr>
      <t>50</t>
    </r>
    <r>
      <rPr>
        <sz val="9"/>
        <color rgb="FFFF0000"/>
        <rFont val="+mn-ea"/>
        <family val="1"/>
      </rPr>
      <t>元。</t>
    </r>
    <r>
      <rPr>
        <sz val="9"/>
        <color rgb="FFFF0000"/>
        <rFont val="Arial"/>
        <family val="2"/>
      </rPr>
      <t>Lunch :buy by yourself, claim with fapiao in iExpense.Amount:50CNY.</t>
    </r>
  </si>
  <si>
    <r>
      <rPr>
        <sz val="10"/>
        <rFont val="Arial"/>
        <family val="2"/>
      </rPr>
      <t xml:space="preserve">北京BEI：G671(08:16-14:16)   </t>
    </r>
    <r>
      <rPr>
        <b/>
        <sz val="10"/>
        <rFont val="Arial"/>
        <family val="2"/>
      </rPr>
      <t>北京</t>
    </r>
    <r>
      <rPr>
        <b/>
        <sz val="10"/>
        <color indexed="10"/>
        <rFont val="Arial"/>
        <family val="2"/>
      </rPr>
      <t>西</t>
    </r>
    <r>
      <rPr>
        <sz val="10"/>
        <rFont val="Arial"/>
        <family val="2"/>
      </rPr>
      <t xml:space="preserve">往返               </t>
    </r>
    <r>
      <rPr>
        <b/>
        <sz val="10"/>
        <color rgb="FFFF0000"/>
        <rFont val="Arial"/>
        <family val="2"/>
      </rPr>
      <t>West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Railway Station</t>
    </r>
  </si>
  <si>
    <t xml:space="preserve">天域凯莱酒店 </t>
  </si>
  <si>
    <r>
      <rPr>
        <sz val="10"/>
        <rFont val="Arial"/>
        <family val="2"/>
      </rPr>
      <t>1.北京出发：</t>
    </r>
    <r>
      <rPr>
        <u/>
        <sz val="10"/>
        <color rgb="FFFF0000"/>
        <rFont val="Arial"/>
        <family val="2"/>
      </rPr>
      <t>早7:45</t>
    </r>
    <r>
      <rPr>
        <sz val="10"/>
        <rFont val="Arial"/>
        <family val="2"/>
      </rPr>
      <t>在检票口集合，各小组长点人数，火车票提前发到手上，没领到票的当天找小组长领取。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BEI:Gatheringat at </t>
    </r>
    <r>
      <rPr>
        <sz val="10"/>
        <color indexed="10"/>
        <rFont val="Arial"/>
        <family val="2"/>
      </rPr>
      <t>check-in office@ 7.45am</t>
    </r>
    <r>
      <rPr>
        <sz val="10"/>
        <rFont val="Arial"/>
        <family val="2"/>
      </rPr>
      <t>; 上海及其他地方出发：凭身份证在火车站自助机取票上车。</t>
    </r>
  </si>
  <si>
    <t xml:space="preserve">2.火车上无导游，不建议停靠站时下车活动！如有问题可找Helen及小组长。抵达后导游接站，一起接上旅游大巴。                                                 Guide picks us up at railway station. </t>
  </si>
  <si>
    <t>晚餐 Dinner</t>
  </si>
  <si>
    <t>回民街小吃街 Muslim's Quarter</t>
  </si>
  <si>
    <t>3.晚餐回民街大家自由活动，由旅行社每人发80元自己喜欢吃啥就买啥。注意卫生！按时集合！                                                                              Dinner: free time, guide will give RMB 80 to each person, colleagues can buy any snack they liked.</t>
  </si>
  <si>
    <t xml:space="preserve"> D2   </t>
  </si>
  <si>
    <t>兵马俑-华清池-城墙 Terra-Cotta Warriors-Huangqing Hotspring-Ancient Citywall</t>
  </si>
  <si>
    <t>早餐 Breakfast</t>
  </si>
  <si>
    <t>酒店 Hotel</t>
  </si>
  <si>
    <t xml:space="preserve">                             旅游大巴                              Tour bus</t>
  </si>
  <si>
    <t>1.注意安全！按时集合！</t>
  </si>
  <si>
    <t>午餐 Lunch</t>
  </si>
  <si>
    <t>友谊餐厅 Friendship Restaurant (Terra-Cotta Warriors)</t>
  </si>
  <si>
    <t>2.往返单程约1小时，请晕车的同事提前做好准备。</t>
  </si>
  <si>
    <t>西安饭庄     Xi'an Restaurant</t>
  </si>
  <si>
    <t xml:space="preserve"> D3  </t>
  </si>
  <si>
    <t xml:space="preserve">     西安-各地       Xi'an-Home</t>
  </si>
  <si>
    <t>西安-北京 G88（13:30-17:55）</t>
  </si>
  <si>
    <t>1.回程车票：北京、上海的由导游统一发Guide distributes tickets; 回其他地方的到车站自助机取票，车次信息已发给个人。</t>
  </si>
  <si>
    <t>酒店餐厅 Restaurant in hotel</t>
  </si>
  <si>
    <t>西安-上海G1926(12:25-19:47)</t>
  </si>
  <si>
    <t>2.当天不再安排景点，早上在酒店休息；按照导游通知的时间退房、集合。Freedom in the morning of Day 3; gathering on time at the hotel lobby to check out and depart for lunch and railway station.</t>
  </si>
  <si>
    <t>同第一天    Same way as D1</t>
  </si>
  <si>
    <t>其他地方已通知到个人</t>
  </si>
  <si>
    <r>
      <rPr>
        <b/>
        <sz val="11"/>
        <color rgb="FFFF0000"/>
        <rFont val="+mn-ea"/>
        <family val="1"/>
      </rPr>
      <t>此次秋游为集体活动，中途不可脱团！</t>
    </r>
    <r>
      <rPr>
        <b/>
        <sz val="11"/>
        <color rgb="FFFF0000"/>
        <rFont val="Arial"/>
        <family val="2"/>
      </rPr>
      <t> This activity is considered as group work, quit to take personal itinerary halfway is prohibition.</t>
    </r>
  </si>
  <si>
    <t>黄河小浪底</t>
  </si>
  <si>
    <t>D1 午餐</t>
    <phoneticPr fontId="18" type="noConversion"/>
  </si>
  <si>
    <t>火车票/机票订票手续费</t>
    <phoneticPr fontId="18" type="noConversion"/>
  </si>
  <si>
    <t>火车票协调购票费</t>
    <phoneticPr fontId="18" type="noConversion"/>
  </si>
  <si>
    <t>9.6日住宿</t>
    <phoneticPr fontId="18" type="noConversion"/>
  </si>
  <si>
    <t>9.7日住宿</t>
    <phoneticPr fontId="18" type="noConversion"/>
  </si>
  <si>
    <t>9月6号洛阳友谊宾馆22标6单</t>
    <phoneticPr fontId="18" type="noConversion"/>
  </si>
  <si>
    <t>9月7号洛阳友谊宾馆21标4单</t>
    <phoneticPr fontId="18" type="noConversion"/>
  </si>
  <si>
    <t>推荐：正升金熙餐厅</t>
    <phoneticPr fontId="18" type="noConversion"/>
  </si>
  <si>
    <t>推荐：宴天下餐厅</t>
    <phoneticPr fontId="18" type="noConversion"/>
  </si>
  <si>
    <t>推荐：洛阳九龙餐厅</t>
    <phoneticPr fontId="18" type="noConversion"/>
  </si>
  <si>
    <t>推荐：盛世华堂餐厅</t>
    <phoneticPr fontId="18" type="noConversion"/>
  </si>
  <si>
    <t>5</t>
    <phoneticPr fontId="18" type="noConversion"/>
  </si>
  <si>
    <t>用餐酒水</t>
    <phoneticPr fontId="18" type="noConversion"/>
  </si>
  <si>
    <t>酒水费用</t>
    <phoneticPr fontId="18" type="noConversion"/>
  </si>
  <si>
    <t>55座大巴车</t>
    <phoneticPr fontId="18" type="noConversion"/>
  </si>
  <si>
    <t>9月7日送站</t>
    <phoneticPr fontId="18" type="noConversion"/>
  </si>
  <si>
    <t>9月8日送机</t>
    <phoneticPr fontId="18" type="noConversion"/>
  </si>
  <si>
    <t>9月6日接站</t>
    <phoneticPr fontId="18" type="noConversion"/>
  </si>
  <si>
    <t>洛阳龙门站-小浪底</t>
    <phoneticPr fontId="18" type="noConversion"/>
  </si>
  <si>
    <t>9月7日送机</t>
    <phoneticPr fontId="18" type="noConversion"/>
  </si>
  <si>
    <t>4座小车</t>
    <phoneticPr fontId="18" type="noConversion"/>
  </si>
  <si>
    <t>GL8</t>
    <phoneticPr fontId="18" type="noConversion"/>
  </si>
  <si>
    <t>全程全含</t>
    <phoneticPr fontId="18" type="noConversion"/>
  </si>
  <si>
    <t>含导游</t>
    <phoneticPr fontId="18" type="noConversion"/>
  </si>
  <si>
    <t>龙门石窟耳机+电瓶车</t>
    <phoneticPr fontId="18" type="noConversion"/>
  </si>
  <si>
    <t>含导游，耳机20元，电瓶车20元</t>
    <phoneticPr fontId="18" type="noConversion"/>
  </si>
  <si>
    <t>白马寺</t>
    <phoneticPr fontId="18" type="noConversion"/>
  </si>
  <si>
    <t>龙门石窟英文讲解员</t>
    <phoneticPr fontId="18" type="noConversion"/>
  </si>
  <si>
    <t>白马寺英文讲解器</t>
    <phoneticPr fontId="18" type="noConversion"/>
  </si>
  <si>
    <r>
      <t xml:space="preserve">Accommodation 
</t>
    </r>
    <r>
      <rPr>
        <b/>
        <sz val="11"/>
        <color indexed="9"/>
        <rFont val="微软雅黑"/>
        <family val="2"/>
        <charset val="134"/>
      </rPr>
      <t>住宿</t>
    </r>
  </si>
  <si>
    <r>
      <t xml:space="preserve">F&amp;B
</t>
    </r>
    <r>
      <rPr>
        <b/>
        <sz val="11"/>
        <color indexed="9"/>
        <rFont val="微软雅黑"/>
        <family val="2"/>
        <charset val="134"/>
      </rPr>
      <t>餐饮</t>
    </r>
  </si>
  <si>
    <r>
      <t xml:space="preserve">Service Charge
</t>
    </r>
    <r>
      <rPr>
        <b/>
        <sz val="11"/>
        <color indexed="9"/>
        <rFont val="微软雅黑"/>
        <family val="2"/>
        <charset val="134"/>
      </rPr>
      <t>服务费</t>
    </r>
  </si>
  <si>
    <t>9月25日无锡-北京商务座</t>
    <phoneticPr fontId="18" type="noConversion"/>
  </si>
  <si>
    <t>火车票购票手续费</t>
    <phoneticPr fontId="18" type="noConversion"/>
  </si>
  <si>
    <t>NO.
序号</t>
    <phoneticPr fontId="18" type="noConversion"/>
  </si>
  <si>
    <t>火车票退票费</t>
    <phoneticPr fontId="18" type="noConversion"/>
  </si>
  <si>
    <t>去程火车票-二等座</t>
    <phoneticPr fontId="18" type="noConversion"/>
  </si>
  <si>
    <t>返程火车票-二等座</t>
    <phoneticPr fontId="18" type="noConversion"/>
  </si>
  <si>
    <t>北京-洛阳</t>
    <phoneticPr fontId="18" type="noConversion"/>
  </si>
  <si>
    <t>上海-洛阳</t>
    <phoneticPr fontId="18" type="noConversion"/>
  </si>
  <si>
    <t>洛阳-北京</t>
    <phoneticPr fontId="18" type="noConversion"/>
  </si>
  <si>
    <t>洛阳-上海</t>
    <phoneticPr fontId="18" type="noConversion"/>
  </si>
  <si>
    <t>横幅</t>
    <phoneticPr fontId="18" type="noConversion"/>
  </si>
  <si>
    <t>拍照横幅</t>
    <phoneticPr fontId="18" type="noConversion"/>
  </si>
  <si>
    <t>6</t>
    <phoneticPr fontId="18" type="noConversion"/>
  </si>
  <si>
    <t>餐费报销</t>
    <phoneticPr fontId="18" type="noConversion"/>
  </si>
  <si>
    <t>餐费</t>
    <phoneticPr fontId="18" type="noConversion"/>
  </si>
  <si>
    <t>6</t>
    <phoneticPr fontId="18" type="noConversion"/>
  </si>
  <si>
    <t>交通费</t>
    <phoneticPr fontId="18" type="noConversion"/>
  </si>
  <si>
    <t>打车费报销</t>
    <phoneticPr fontId="18" type="noConversion"/>
  </si>
  <si>
    <t>火车票改签差价费</t>
    <phoneticPr fontId="18" type="noConversion"/>
  </si>
  <si>
    <t>杨大林</t>
    <phoneticPr fontId="18" type="noConversion"/>
  </si>
  <si>
    <t>洛阳-郑州-北京（徐广新）</t>
    <phoneticPr fontId="18" type="noConversion"/>
  </si>
  <si>
    <t>机票费</t>
    <phoneticPr fontId="18" type="noConversion"/>
  </si>
  <si>
    <t>洛阳-成都（何伶）</t>
    <phoneticPr fontId="18" type="noConversion"/>
  </si>
  <si>
    <t>Andy Liew</t>
    <phoneticPr fontId="18" type="noConversion"/>
  </si>
  <si>
    <t>吴茜、孟易、卢游、伍静孝、徐广新</t>
    <phoneticPr fontId="18" type="noConversion"/>
  </si>
  <si>
    <t>数量为全程出票总数量</t>
    <phoneticPr fontId="18" type="noConversion"/>
  </si>
  <si>
    <t>备注：1、石云、熊骁然往返退票74元；
2、卢游、宋滔去程退票36元；
3、朱小冬、薛汉川返程退票74元；
4、董伟俊去程退票26元；
5、SIMO返程退票26元；
6、孟易、吴茜返程退票36元；
7、卢金章去程退票37元，返程退票26元；
8、杨大林返程退票18元；
9、吴茜去程退票74元；</t>
    <phoneticPr fontId="18" type="noConversion"/>
  </si>
  <si>
    <t>商务座购票结算单</t>
    <phoneticPr fontId="18" type="noConversion"/>
  </si>
  <si>
    <t>洛阳游览结算单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</si>
</sst>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[$€-2]\ #,##0"/>
  </numFmts>
  <fonts count="30">
    <font>
      <sz val="11"/>
      <color theme="1"/>
      <name val="等线"/>
      <charset val="134"/>
      <scheme val="minor"/>
    </font>
    <font>
      <sz val="10"/>
      <name val="Arial"/>
      <family val="2"/>
    </font>
    <font>
      <sz val="9"/>
      <color rgb="FFFF0000"/>
      <name val="+mn-ea"/>
      <family val="1"/>
    </font>
    <font>
      <sz val="10"/>
      <color rgb="FFFF0000"/>
      <name val="Arial"/>
      <family val="2"/>
    </font>
    <font>
      <b/>
      <sz val="11"/>
      <color rgb="FFFF0000"/>
      <name val="+mn-ea"/>
      <family val="1"/>
    </font>
    <font>
      <sz val="12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u/>
      <sz val="12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color rgb="FFFF000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u/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name val="等线"/>
      <family val="3"/>
      <charset val="134"/>
      <scheme val="minor"/>
    </font>
    <font>
      <b/>
      <sz val="16"/>
      <color theme="0"/>
      <name val="微软雅黑"/>
      <family val="2"/>
      <charset val="134"/>
    </font>
    <font>
      <sz val="16"/>
      <color indexed="8"/>
      <name val="微软雅黑"/>
      <family val="2"/>
      <charset val="134"/>
    </font>
    <font>
      <sz val="16"/>
      <color theme="1"/>
      <name val="等线"/>
      <family val="3"/>
      <charset val="134"/>
      <scheme val="minor"/>
    </font>
    <font>
      <b/>
      <sz val="11"/>
      <color theme="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333333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177" fontId="0" fillId="0" borderId="0"/>
    <xf numFmtId="177" fontId="10" fillId="0" borderId="0">
      <alignment vertical="center"/>
    </xf>
    <xf numFmtId="177" fontId="8" fillId="0" borderId="0">
      <alignment vertical="center"/>
    </xf>
    <xf numFmtId="177" fontId="1" fillId="0" borderId="0">
      <alignment vertical="center"/>
    </xf>
    <xf numFmtId="177" fontId="9" fillId="0" borderId="0"/>
  </cellStyleXfs>
  <cellXfs count="65">
    <xf numFmtId="177" fontId="0" fillId="0" borderId="0" xfId="0"/>
    <xf numFmtId="177" fontId="0" fillId="0" borderId="0" xfId="0" applyAlignment="1">
      <alignment horizontal="center" vertical="center" wrapText="1"/>
    </xf>
    <xf numFmtId="177" fontId="0" fillId="0" borderId="0" xfId="0" applyAlignment="1">
      <alignment horizontal="center" vertical="center"/>
    </xf>
    <xf numFmtId="177" fontId="1" fillId="0" borderId="1" xfId="0" applyFont="1" applyBorder="1" applyAlignment="1">
      <alignment horizontal="center" vertical="center" wrapText="1"/>
    </xf>
    <xf numFmtId="177" fontId="1" fillId="0" borderId="2" xfId="0" applyFont="1" applyBorder="1" applyAlignment="1">
      <alignment horizontal="center" vertical="center" wrapText="1"/>
    </xf>
    <xf numFmtId="177" fontId="1" fillId="0" borderId="2" xfId="0" applyFont="1" applyBorder="1" applyAlignment="1">
      <alignment horizontal="left" vertical="top" wrapText="1"/>
    </xf>
    <xf numFmtId="177" fontId="1" fillId="0" borderId="5" xfId="0" applyFont="1" applyBorder="1" applyAlignment="1">
      <alignment horizontal="left" vertical="center" wrapText="1"/>
    </xf>
    <xf numFmtId="177" fontId="1" fillId="0" borderId="1" xfId="0" applyFont="1" applyBorder="1" applyAlignment="1">
      <alignment horizontal="center" vertical="top" wrapText="1"/>
    </xf>
    <xf numFmtId="177" fontId="1" fillId="0" borderId="1" xfId="0" applyFont="1" applyBorder="1" applyAlignment="1">
      <alignment horizontal="center" vertical="center"/>
    </xf>
    <xf numFmtId="177" fontId="3" fillId="0" borderId="1" xfId="0" applyFont="1" applyBorder="1" applyAlignment="1">
      <alignment horizontal="center" vertical="center" wrapText="1"/>
    </xf>
    <xf numFmtId="177" fontId="4" fillId="0" borderId="0" xfId="0" applyFont="1" applyAlignment="1">
      <alignment horizontal="center" vertical="center" wrapText="1" readingOrder="1"/>
    </xf>
    <xf numFmtId="177" fontId="5" fillId="0" borderId="0" xfId="0" applyFont="1" applyFill="1" applyAlignment="1">
      <alignment vertical="center"/>
    </xf>
    <xf numFmtId="49" fontId="5" fillId="0" borderId="0" xfId="0" applyNumberFormat="1" applyFont="1" applyAlignment="1">
      <alignment vertical="center"/>
    </xf>
    <xf numFmtId="177" fontId="5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7" fontId="6" fillId="0" borderId="8" xfId="3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horizontal="center" vertical="center" wrapText="1"/>
    </xf>
    <xf numFmtId="49" fontId="6" fillId="0" borderId="8" xfId="3" applyNumberFormat="1" applyFont="1" applyFill="1" applyBorder="1" applyAlignment="1">
      <alignment horizontal="center" vertical="center" wrapText="1"/>
    </xf>
    <xf numFmtId="177" fontId="6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7" fontId="7" fillId="0" borderId="0" xfId="0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177" fontId="20" fillId="0" borderId="0" xfId="0" applyFont="1" applyAlignment="1">
      <alignment vertical="center"/>
    </xf>
    <xf numFmtId="177" fontId="21" fillId="0" borderId="0" xfId="0" applyFont="1"/>
    <xf numFmtId="177" fontId="22" fillId="3" borderId="8" xfId="3" applyFont="1" applyFill="1" applyBorder="1" applyAlignment="1">
      <alignment horizontal="center" vertical="center" wrapText="1"/>
    </xf>
    <xf numFmtId="176" fontId="22" fillId="3" borderId="8" xfId="3" applyNumberFormat="1" applyFont="1" applyFill="1" applyBorder="1" applyAlignment="1">
      <alignment horizontal="center" vertical="center" wrapText="1"/>
    </xf>
    <xf numFmtId="49" fontId="22" fillId="3" borderId="8" xfId="3" applyNumberFormat="1" applyFont="1" applyFill="1" applyBorder="1" applyAlignment="1">
      <alignment horizontal="center" vertical="center" wrapText="1"/>
    </xf>
    <xf numFmtId="177" fontId="24" fillId="0" borderId="0" xfId="0" applyFont="1" applyAlignment="1">
      <alignment vertical="center"/>
    </xf>
    <xf numFmtId="177" fontId="9" fillId="0" borderId="0" xfId="0" applyFont="1"/>
    <xf numFmtId="49" fontId="24" fillId="0" borderId="8" xfId="3" applyNumberFormat="1" applyFont="1" applyFill="1" applyBorder="1" applyAlignment="1">
      <alignment horizontal="center" vertical="center" wrapText="1"/>
    </xf>
    <xf numFmtId="177" fontId="24" fillId="0" borderId="8" xfId="3" applyFont="1" applyFill="1" applyBorder="1" applyAlignment="1">
      <alignment horizontal="left" vertical="center" wrapText="1"/>
    </xf>
    <xf numFmtId="176" fontId="25" fillId="0" borderId="8" xfId="1" applyNumberFormat="1" applyFont="1" applyFill="1" applyBorder="1" applyAlignment="1">
      <alignment horizontal="center" vertical="center" wrapText="1"/>
    </xf>
    <xf numFmtId="177" fontId="26" fillId="0" borderId="8" xfId="0" applyFont="1" applyBorder="1" applyAlignment="1">
      <alignment vertical="center"/>
    </xf>
    <xf numFmtId="40" fontId="27" fillId="0" borderId="8" xfId="0" applyNumberFormat="1" applyFont="1" applyFill="1" applyBorder="1" applyAlignment="1">
      <alignment horizontal="center" vertical="center" wrapText="1"/>
    </xf>
    <xf numFmtId="177" fontId="26" fillId="0" borderId="8" xfId="0" applyFont="1" applyFill="1" applyBorder="1" applyAlignment="1">
      <alignment vertical="center"/>
    </xf>
    <xf numFmtId="176" fontId="24" fillId="0" borderId="8" xfId="3" applyNumberFormat="1" applyFont="1" applyFill="1" applyBorder="1" applyAlignment="1">
      <alignment horizontal="center" vertical="center" wrapText="1"/>
    </xf>
    <xf numFmtId="177" fontId="25" fillId="0" borderId="8" xfId="2" applyFont="1" applyBorder="1" applyAlignment="1">
      <alignment horizontal="left" vertical="center" wrapText="1"/>
    </xf>
    <xf numFmtId="177" fontId="24" fillId="0" borderId="8" xfId="3" applyFont="1" applyFill="1" applyBorder="1" applyAlignment="1">
      <alignment vertical="center" wrapText="1"/>
    </xf>
    <xf numFmtId="177" fontId="28" fillId="0" borderId="8" xfId="3" applyFont="1" applyFill="1" applyBorder="1" applyAlignment="1">
      <alignment vertical="center" wrapText="1"/>
    </xf>
    <xf numFmtId="40" fontId="27" fillId="0" borderId="8" xfId="4" applyNumberFormat="1" applyFont="1" applyFill="1" applyBorder="1" applyAlignment="1">
      <alignment horizontal="center" vertical="center" wrapText="1"/>
    </xf>
    <xf numFmtId="177" fontId="24" fillId="0" borderId="8" xfId="2" applyFont="1" applyBorder="1" applyAlignment="1">
      <alignment horizontal="left" vertical="center" wrapText="1"/>
    </xf>
    <xf numFmtId="176" fontId="24" fillId="0" borderId="8" xfId="2" applyNumberFormat="1" applyFont="1" applyBorder="1" applyAlignment="1">
      <alignment horizontal="center" vertical="center" wrapText="1"/>
    </xf>
    <xf numFmtId="176" fontId="29" fillId="4" borderId="8" xfId="2" applyNumberFormat="1" applyFont="1" applyFill="1" applyBorder="1" applyAlignment="1">
      <alignment horizontal="center" vertical="center"/>
    </xf>
    <xf numFmtId="49" fontId="29" fillId="4" borderId="8" xfId="2" applyNumberFormat="1" applyFont="1" applyFill="1" applyBorder="1" applyAlignment="1">
      <alignment vertical="center"/>
    </xf>
    <xf numFmtId="40" fontId="29" fillId="5" borderId="8" xfId="3" applyNumberFormat="1" applyFont="1" applyFill="1" applyBorder="1" applyAlignment="1">
      <alignment horizontal="right" vertical="center" wrapText="1"/>
    </xf>
    <xf numFmtId="177" fontId="25" fillId="0" borderId="8" xfId="2" applyFont="1" applyFill="1" applyBorder="1" applyAlignment="1">
      <alignment horizontal="left" vertical="center" wrapText="1"/>
    </xf>
    <xf numFmtId="177" fontId="25" fillId="0" borderId="8" xfId="3" applyFont="1" applyFill="1" applyBorder="1" applyAlignment="1">
      <alignment vertical="center" wrapText="1"/>
    </xf>
    <xf numFmtId="177" fontId="25" fillId="0" borderId="8" xfId="3" applyFont="1" applyFill="1" applyBorder="1" applyAlignment="1">
      <alignment horizontal="left" vertical="top" wrapText="1"/>
    </xf>
    <xf numFmtId="177" fontId="29" fillId="4" borderId="8" xfId="2" applyFont="1" applyFill="1" applyBorder="1" applyAlignment="1">
      <alignment vertical="center" wrapText="1"/>
    </xf>
    <xf numFmtId="177" fontId="29" fillId="4" borderId="8" xfId="2" applyFont="1" applyFill="1" applyBorder="1" applyAlignment="1">
      <alignment vertical="center"/>
    </xf>
    <xf numFmtId="177" fontId="6" fillId="0" borderId="8" xfId="2" applyFont="1" applyFill="1" applyBorder="1" applyAlignment="1">
      <alignment horizontal="center" vertical="center" wrapText="1"/>
    </xf>
    <xf numFmtId="177" fontId="6" fillId="0" borderId="8" xfId="3" applyFont="1" applyFill="1" applyBorder="1" applyAlignment="1">
      <alignment horizontal="center" vertical="center" wrapText="1"/>
    </xf>
    <xf numFmtId="177" fontId="19" fillId="2" borderId="8" xfId="2" applyFont="1" applyFill="1" applyBorder="1" applyAlignment="1">
      <alignment horizontal="center" vertical="center"/>
    </xf>
    <xf numFmtId="177" fontId="19" fillId="2" borderId="8" xfId="0" applyFont="1" applyFill="1" applyBorder="1" applyAlignment="1">
      <alignment horizontal="center" vertical="center"/>
    </xf>
    <xf numFmtId="177" fontId="19" fillId="2" borderId="8" xfId="3" applyFont="1" applyFill="1" applyBorder="1" applyAlignment="1">
      <alignment horizontal="center" vertical="center" wrapText="1"/>
    </xf>
    <xf numFmtId="177" fontId="1" fillId="0" borderId="2" xfId="0" applyFont="1" applyBorder="1" applyAlignment="1">
      <alignment horizontal="center" vertical="center" wrapText="1"/>
    </xf>
    <xf numFmtId="177" fontId="1" fillId="0" borderId="5" xfId="0" applyFont="1" applyBorder="1" applyAlignment="1">
      <alignment horizontal="center" vertical="center" wrapText="1"/>
    </xf>
    <xf numFmtId="177" fontId="1" fillId="0" borderId="4" xfId="0" applyFont="1" applyBorder="1" applyAlignment="1">
      <alignment horizontal="center" vertical="center" wrapText="1"/>
    </xf>
    <xf numFmtId="177" fontId="1" fillId="0" borderId="1" xfId="0" applyFont="1" applyBorder="1" applyAlignment="1">
      <alignment horizontal="center" vertical="center" wrapText="1"/>
    </xf>
    <xf numFmtId="177" fontId="1" fillId="0" borderId="3" xfId="0" applyFont="1" applyBorder="1" applyAlignment="1">
      <alignment horizontal="center" vertical="center" wrapText="1"/>
    </xf>
    <xf numFmtId="177" fontId="1" fillId="0" borderId="6" xfId="0" applyFont="1" applyBorder="1" applyAlignment="1">
      <alignment horizontal="center" vertical="center" wrapText="1"/>
    </xf>
    <xf numFmtId="177" fontId="1" fillId="0" borderId="7" xfId="0" applyFont="1" applyBorder="1" applyAlignment="1">
      <alignment horizontal="center" vertical="center" wrapText="1"/>
    </xf>
    <xf numFmtId="177" fontId="0" fillId="0" borderId="1" xfId="0" applyBorder="1" applyAlignment="1">
      <alignment horizontal="center" vertical="center" wrapText="1"/>
    </xf>
    <xf numFmtId="177" fontId="2" fillId="0" borderId="2" xfId="0" applyFont="1" applyBorder="1" applyAlignment="1">
      <alignment horizontal="center" vertical="center" wrapText="1" readingOrder="1"/>
    </xf>
    <xf numFmtId="177" fontId="2" fillId="0" borderId="4" xfId="0" applyFont="1" applyBorder="1" applyAlignment="1">
      <alignment horizontal="center" vertical="center" wrapText="1" readingOrder="1"/>
    </xf>
  </cellXfs>
  <cellStyles count="5">
    <cellStyle name="Normal_Sheet1" xfId="3" xr:uid="{00000000-0005-0000-0000-000033000000}"/>
    <cellStyle name="常规" xfId="0" builtinId="0"/>
    <cellStyle name="常规 14" xfId="2" xr:uid="{00000000-0005-0000-0000-000032000000}"/>
    <cellStyle name="常规 2" xfId="4" xr:uid="{2762BE54-A94E-4C27-A763-8C81D263A1C6}"/>
    <cellStyle name="常规 9" xfId="1" xr:uid="{00000000-0005-0000-0000-000014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WVQ82"/>
  <sheetViews>
    <sheetView tabSelected="1" topLeftCell="A31" zoomScale="103" zoomScaleNormal="103" workbookViewId="0">
      <selection activeCell="E9" sqref="E9"/>
    </sheetView>
  </sheetViews>
  <sheetFormatPr defaultColWidth="9" defaultRowHeight="16.149999999999999"/>
  <cols>
    <col min="1" max="1" width="17.73046875" style="13" customWidth="1"/>
    <col min="2" max="2" width="25.86328125" style="13" bestFit="1" customWidth="1"/>
    <col min="3" max="3" width="17.59765625" style="14" customWidth="1"/>
    <col min="4" max="4" width="12.59765625" style="12" customWidth="1"/>
    <col min="5" max="5" width="8" style="12" bestFit="1" customWidth="1"/>
    <col min="6" max="6" width="22.265625" style="14" customWidth="1"/>
    <col min="7" max="7" width="39.59765625" style="13" bestFit="1" customWidth="1"/>
    <col min="8" max="8" width="36.33203125" style="13" customWidth="1"/>
    <col min="9" max="9" width="9" style="13" customWidth="1"/>
    <col min="10" max="10" width="9" style="13"/>
    <col min="11" max="11" width="11" style="13" customWidth="1"/>
    <col min="13" max="249" width="9" style="13"/>
    <col min="250" max="250" width="21.59765625" style="13" customWidth="1"/>
    <col min="251" max="251" width="33.59765625" style="13" customWidth="1"/>
    <col min="252" max="252" width="19.3984375" style="13" customWidth="1"/>
    <col min="253" max="253" width="9.1328125" style="13" customWidth="1"/>
    <col min="254" max="254" width="6.46484375" style="13" customWidth="1"/>
    <col min="255" max="255" width="17.3984375" style="13" customWidth="1"/>
    <col min="256" max="262" width="9" style="13" hidden="1" customWidth="1"/>
    <col min="263" max="263" width="49.3984375" style="13" customWidth="1"/>
    <col min="264" max="265" width="9" style="13" hidden="1" customWidth="1"/>
    <col min="266" max="505" width="9" style="13"/>
    <col min="506" max="506" width="21.59765625" style="13" customWidth="1"/>
    <col min="507" max="507" width="33.59765625" style="13" customWidth="1"/>
    <col min="508" max="508" width="19.3984375" style="13" customWidth="1"/>
    <col min="509" max="509" width="9.1328125" style="13" customWidth="1"/>
    <col min="510" max="510" width="6.46484375" style="13" customWidth="1"/>
    <col min="511" max="511" width="17.3984375" style="13" customWidth="1"/>
    <col min="512" max="518" width="9" style="13" hidden="1" customWidth="1"/>
    <col min="519" max="519" width="49.3984375" style="13" customWidth="1"/>
    <col min="520" max="521" width="9" style="13" hidden="1" customWidth="1"/>
    <col min="522" max="761" width="9" style="13"/>
    <col min="762" max="762" width="21.59765625" style="13" customWidth="1"/>
    <col min="763" max="763" width="33.59765625" style="13" customWidth="1"/>
    <col min="764" max="764" width="19.3984375" style="13" customWidth="1"/>
    <col min="765" max="765" width="9.1328125" style="13" customWidth="1"/>
    <col min="766" max="766" width="6.46484375" style="13" customWidth="1"/>
    <col min="767" max="767" width="17.3984375" style="13" customWidth="1"/>
    <col min="768" max="774" width="9" style="13" hidden="1" customWidth="1"/>
    <col min="775" max="775" width="49.3984375" style="13" customWidth="1"/>
    <col min="776" max="777" width="9" style="13" hidden="1" customWidth="1"/>
    <col min="778" max="1017" width="9" style="13"/>
    <col min="1018" max="1018" width="21.59765625" style="13" customWidth="1"/>
    <col min="1019" max="1019" width="33.59765625" style="13" customWidth="1"/>
    <col min="1020" max="1020" width="19.3984375" style="13" customWidth="1"/>
    <col min="1021" max="1021" width="9.1328125" style="13" customWidth="1"/>
    <col min="1022" max="1022" width="6.46484375" style="13" customWidth="1"/>
    <col min="1023" max="1023" width="17.3984375" style="13" customWidth="1"/>
    <col min="1024" max="1030" width="9" style="13" hidden="1" customWidth="1"/>
    <col min="1031" max="1031" width="49.3984375" style="13" customWidth="1"/>
    <col min="1032" max="1033" width="9" style="13" hidden="1" customWidth="1"/>
    <col min="1034" max="1273" width="9" style="13"/>
    <col min="1274" max="1274" width="21.59765625" style="13" customWidth="1"/>
    <col min="1275" max="1275" width="33.59765625" style="13" customWidth="1"/>
    <col min="1276" max="1276" width="19.3984375" style="13" customWidth="1"/>
    <col min="1277" max="1277" width="9.1328125" style="13" customWidth="1"/>
    <col min="1278" max="1278" width="6.46484375" style="13" customWidth="1"/>
    <col min="1279" max="1279" width="17.3984375" style="13" customWidth="1"/>
    <col min="1280" max="1286" width="9" style="13" hidden="1" customWidth="1"/>
    <col min="1287" max="1287" width="49.3984375" style="13" customWidth="1"/>
    <col min="1288" max="1289" width="9" style="13" hidden="1" customWidth="1"/>
    <col min="1290" max="1529" width="9" style="13"/>
    <col min="1530" max="1530" width="21.59765625" style="13" customWidth="1"/>
    <col min="1531" max="1531" width="33.59765625" style="13" customWidth="1"/>
    <col min="1532" max="1532" width="19.3984375" style="13" customWidth="1"/>
    <col min="1533" max="1533" width="9.1328125" style="13" customWidth="1"/>
    <col min="1534" max="1534" width="6.46484375" style="13" customWidth="1"/>
    <col min="1535" max="1535" width="17.3984375" style="13" customWidth="1"/>
    <col min="1536" max="1542" width="9" style="13" hidden="1" customWidth="1"/>
    <col min="1543" max="1543" width="49.3984375" style="13" customWidth="1"/>
    <col min="1544" max="1545" width="9" style="13" hidden="1" customWidth="1"/>
    <col min="1546" max="1785" width="9" style="13"/>
    <col min="1786" max="1786" width="21.59765625" style="13" customWidth="1"/>
    <col min="1787" max="1787" width="33.59765625" style="13" customWidth="1"/>
    <col min="1788" max="1788" width="19.3984375" style="13" customWidth="1"/>
    <col min="1789" max="1789" width="9.1328125" style="13" customWidth="1"/>
    <col min="1790" max="1790" width="6.46484375" style="13" customWidth="1"/>
    <col min="1791" max="1791" width="17.3984375" style="13" customWidth="1"/>
    <col min="1792" max="1798" width="9" style="13" hidden="1" customWidth="1"/>
    <col min="1799" max="1799" width="49.3984375" style="13" customWidth="1"/>
    <col min="1800" max="1801" width="9" style="13" hidden="1" customWidth="1"/>
    <col min="1802" max="2041" width="9" style="13"/>
    <col min="2042" max="2042" width="21.59765625" style="13" customWidth="1"/>
    <col min="2043" max="2043" width="33.59765625" style="13" customWidth="1"/>
    <col min="2044" max="2044" width="19.3984375" style="13" customWidth="1"/>
    <col min="2045" max="2045" width="9.1328125" style="13" customWidth="1"/>
    <col min="2046" max="2046" width="6.46484375" style="13" customWidth="1"/>
    <col min="2047" max="2047" width="17.3984375" style="13" customWidth="1"/>
    <col min="2048" max="2054" width="9" style="13" hidden="1" customWidth="1"/>
    <col min="2055" max="2055" width="49.3984375" style="13" customWidth="1"/>
    <col min="2056" max="2057" width="9" style="13" hidden="1" customWidth="1"/>
    <col min="2058" max="2297" width="9" style="13"/>
    <col min="2298" max="2298" width="21.59765625" style="13" customWidth="1"/>
    <col min="2299" max="2299" width="33.59765625" style="13" customWidth="1"/>
    <col min="2300" max="2300" width="19.3984375" style="13" customWidth="1"/>
    <col min="2301" max="2301" width="9.1328125" style="13" customWidth="1"/>
    <col min="2302" max="2302" width="6.46484375" style="13" customWidth="1"/>
    <col min="2303" max="2303" width="17.3984375" style="13" customWidth="1"/>
    <col min="2304" max="2310" width="9" style="13" hidden="1" customWidth="1"/>
    <col min="2311" max="2311" width="49.3984375" style="13" customWidth="1"/>
    <col min="2312" max="2313" width="9" style="13" hidden="1" customWidth="1"/>
    <col min="2314" max="2553" width="9" style="13"/>
    <col min="2554" max="2554" width="21.59765625" style="13" customWidth="1"/>
    <col min="2555" max="2555" width="33.59765625" style="13" customWidth="1"/>
    <col min="2556" max="2556" width="19.3984375" style="13" customWidth="1"/>
    <col min="2557" max="2557" width="9.1328125" style="13" customWidth="1"/>
    <col min="2558" max="2558" width="6.46484375" style="13" customWidth="1"/>
    <col min="2559" max="2559" width="17.3984375" style="13" customWidth="1"/>
    <col min="2560" max="2566" width="9" style="13" hidden="1" customWidth="1"/>
    <col min="2567" max="2567" width="49.3984375" style="13" customWidth="1"/>
    <col min="2568" max="2569" width="9" style="13" hidden="1" customWidth="1"/>
    <col min="2570" max="2809" width="9" style="13"/>
    <col min="2810" max="2810" width="21.59765625" style="13" customWidth="1"/>
    <col min="2811" max="2811" width="33.59765625" style="13" customWidth="1"/>
    <col min="2812" max="2812" width="19.3984375" style="13" customWidth="1"/>
    <col min="2813" max="2813" width="9.1328125" style="13" customWidth="1"/>
    <col min="2814" max="2814" width="6.46484375" style="13" customWidth="1"/>
    <col min="2815" max="2815" width="17.3984375" style="13" customWidth="1"/>
    <col min="2816" max="2822" width="9" style="13" hidden="1" customWidth="1"/>
    <col min="2823" max="2823" width="49.3984375" style="13" customWidth="1"/>
    <col min="2824" max="2825" width="9" style="13" hidden="1" customWidth="1"/>
    <col min="2826" max="3065" width="9" style="13"/>
    <col min="3066" max="3066" width="21.59765625" style="13" customWidth="1"/>
    <col min="3067" max="3067" width="33.59765625" style="13" customWidth="1"/>
    <col min="3068" max="3068" width="19.3984375" style="13" customWidth="1"/>
    <col min="3069" max="3069" width="9.1328125" style="13" customWidth="1"/>
    <col min="3070" max="3070" width="6.46484375" style="13" customWidth="1"/>
    <col min="3071" max="3071" width="17.3984375" style="13" customWidth="1"/>
    <col min="3072" max="3078" width="9" style="13" hidden="1" customWidth="1"/>
    <col min="3079" max="3079" width="49.3984375" style="13" customWidth="1"/>
    <col min="3080" max="3081" width="9" style="13" hidden="1" customWidth="1"/>
    <col min="3082" max="3321" width="9" style="13"/>
    <col min="3322" max="3322" width="21.59765625" style="13" customWidth="1"/>
    <col min="3323" max="3323" width="33.59765625" style="13" customWidth="1"/>
    <col min="3324" max="3324" width="19.3984375" style="13" customWidth="1"/>
    <col min="3325" max="3325" width="9.1328125" style="13" customWidth="1"/>
    <col min="3326" max="3326" width="6.46484375" style="13" customWidth="1"/>
    <col min="3327" max="3327" width="17.3984375" style="13" customWidth="1"/>
    <col min="3328" max="3334" width="9" style="13" hidden="1" customWidth="1"/>
    <col min="3335" max="3335" width="49.3984375" style="13" customWidth="1"/>
    <col min="3336" max="3337" width="9" style="13" hidden="1" customWidth="1"/>
    <col min="3338" max="3577" width="9" style="13"/>
    <col min="3578" max="3578" width="21.59765625" style="13" customWidth="1"/>
    <col min="3579" max="3579" width="33.59765625" style="13" customWidth="1"/>
    <col min="3580" max="3580" width="19.3984375" style="13" customWidth="1"/>
    <col min="3581" max="3581" width="9.1328125" style="13" customWidth="1"/>
    <col min="3582" max="3582" width="6.46484375" style="13" customWidth="1"/>
    <col min="3583" max="3583" width="17.3984375" style="13" customWidth="1"/>
    <col min="3584" max="3590" width="9" style="13" hidden="1" customWidth="1"/>
    <col min="3591" max="3591" width="49.3984375" style="13" customWidth="1"/>
    <col min="3592" max="3593" width="9" style="13" hidden="1" customWidth="1"/>
    <col min="3594" max="3833" width="9" style="13"/>
    <col min="3834" max="3834" width="21.59765625" style="13" customWidth="1"/>
    <col min="3835" max="3835" width="33.59765625" style="13" customWidth="1"/>
    <col min="3836" max="3836" width="19.3984375" style="13" customWidth="1"/>
    <col min="3837" max="3837" width="9.1328125" style="13" customWidth="1"/>
    <col min="3838" max="3838" width="6.46484375" style="13" customWidth="1"/>
    <col min="3839" max="3839" width="17.3984375" style="13" customWidth="1"/>
    <col min="3840" max="3846" width="9" style="13" hidden="1" customWidth="1"/>
    <col min="3847" max="3847" width="49.3984375" style="13" customWidth="1"/>
    <col min="3848" max="3849" width="9" style="13" hidden="1" customWidth="1"/>
    <col min="3850" max="4089" width="9" style="13"/>
    <col min="4090" max="4090" width="21.59765625" style="13" customWidth="1"/>
    <col min="4091" max="4091" width="33.59765625" style="13" customWidth="1"/>
    <col min="4092" max="4092" width="19.3984375" style="13" customWidth="1"/>
    <col min="4093" max="4093" width="9.1328125" style="13" customWidth="1"/>
    <col min="4094" max="4094" width="6.46484375" style="13" customWidth="1"/>
    <col min="4095" max="4095" width="17.3984375" style="13" customWidth="1"/>
    <col min="4096" max="4102" width="9" style="13" hidden="1" customWidth="1"/>
    <col min="4103" max="4103" width="49.3984375" style="13" customWidth="1"/>
    <col min="4104" max="4105" width="9" style="13" hidden="1" customWidth="1"/>
    <col min="4106" max="4345" width="9" style="13"/>
    <col min="4346" max="4346" width="21.59765625" style="13" customWidth="1"/>
    <col min="4347" max="4347" width="33.59765625" style="13" customWidth="1"/>
    <col min="4348" max="4348" width="19.3984375" style="13" customWidth="1"/>
    <col min="4349" max="4349" width="9.1328125" style="13" customWidth="1"/>
    <col min="4350" max="4350" width="6.46484375" style="13" customWidth="1"/>
    <col min="4351" max="4351" width="17.3984375" style="13" customWidth="1"/>
    <col min="4352" max="4358" width="9" style="13" hidden="1" customWidth="1"/>
    <col min="4359" max="4359" width="49.3984375" style="13" customWidth="1"/>
    <col min="4360" max="4361" width="9" style="13" hidden="1" customWidth="1"/>
    <col min="4362" max="4601" width="9" style="13"/>
    <col min="4602" max="4602" width="21.59765625" style="13" customWidth="1"/>
    <col min="4603" max="4603" width="33.59765625" style="13" customWidth="1"/>
    <col min="4604" max="4604" width="19.3984375" style="13" customWidth="1"/>
    <col min="4605" max="4605" width="9.1328125" style="13" customWidth="1"/>
    <col min="4606" max="4606" width="6.46484375" style="13" customWidth="1"/>
    <col min="4607" max="4607" width="17.3984375" style="13" customWidth="1"/>
    <col min="4608" max="4614" width="9" style="13" hidden="1" customWidth="1"/>
    <col min="4615" max="4615" width="49.3984375" style="13" customWidth="1"/>
    <col min="4616" max="4617" width="9" style="13" hidden="1" customWidth="1"/>
    <col min="4618" max="4857" width="9" style="13"/>
    <col min="4858" max="4858" width="21.59765625" style="13" customWidth="1"/>
    <col min="4859" max="4859" width="33.59765625" style="13" customWidth="1"/>
    <col min="4860" max="4860" width="19.3984375" style="13" customWidth="1"/>
    <col min="4861" max="4861" width="9.1328125" style="13" customWidth="1"/>
    <col min="4862" max="4862" width="6.46484375" style="13" customWidth="1"/>
    <col min="4863" max="4863" width="17.3984375" style="13" customWidth="1"/>
    <col min="4864" max="4870" width="9" style="13" hidden="1" customWidth="1"/>
    <col min="4871" max="4871" width="49.3984375" style="13" customWidth="1"/>
    <col min="4872" max="4873" width="9" style="13" hidden="1" customWidth="1"/>
    <col min="4874" max="5113" width="9" style="13"/>
    <col min="5114" max="5114" width="21.59765625" style="13" customWidth="1"/>
    <col min="5115" max="5115" width="33.59765625" style="13" customWidth="1"/>
    <col min="5116" max="5116" width="19.3984375" style="13" customWidth="1"/>
    <col min="5117" max="5117" width="9.1328125" style="13" customWidth="1"/>
    <col min="5118" max="5118" width="6.46484375" style="13" customWidth="1"/>
    <col min="5119" max="5119" width="17.3984375" style="13" customWidth="1"/>
    <col min="5120" max="5126" width="9" style="13" hidden="1" customWidth="1"/>
    <col min="5127" max="5127" width="49.3984375" style="13" customWidth="1"/>
    <col min="5128" max="5129" width="9" style="13" hidden="1" customWidth="1"/>
    <col min="5130" max="5369" width="9" style="13"/>
    <col min="5370" max="5370" width="21.59765625" style="13" customWidth="1"/>
    <col min="5371" max="5371" width="33.59765625" style="13" customWidth="1"/>
    <col min="5372" max="5372" width="19.3984375" style="13" customWidth="1"/>
    <col min="5373" max="5373" width="9.1328125" style="13" customWidth="1"/>
    <col min="5374" max="5374" width="6.46484375" style="13" customWidth="1"/>
    <col min="5375" max="5375" width="17.3984375" style="13" customWidth="1"/>
    <col min="5376" max="5382" width="9" style="13" hidden="1" customWidth="1"/>
    <col min="5383" max="5383" width="49.3984375" style="13" customWidth="1"/>
    <col min="5384" max="5385" width="9" style="13" hidden="1" customWidth="1"/>
    <col min="5386" max="5625" width="9" style="13"/>
    <col min="5626" max="5626" width="21.59765625" style="13" customWidth="1"/>
    <col min="5627" max="5627" width="33.59765625" style="13" customWidth="1"/>
    <col min="5628" max="5628" width="19.3984375" style="13" customWidth="1"/>
    <col min="5629" max="5629" width="9.1328125" style="13" customWidth="1"/>
    <col min="5630" max="5630" width="6.46484375" style="13" customWidth="1"/>
    <col min="5631" max="5631" width="17.3984375" style="13" customWidth="1"/>
    <col min="5632" max="5638" width="9" style="13" hidden="1" customWidth="1"/>
    <col min="5639" max="5639" width="49.3984375" style="13" customWidth="1"/>
    <col min="5640" max="5641" width="9" style="13" hidden="1" customWidth="1"/>
    <col min="5642" max="5881" width="9" style="13"/>
    <col min="5882" max="5882" width="21.59765625" style="13" customWidth="1"/>
    <col min="5883" max="5883" width="33.59765625" style="13" customWidth="1"/>
    <col min="5884" max="5884" width="19.3984375" style="13" customWidth="1"/>
    <col min="5885" max="5885" width="9.1328125" style="13" customWidth="1"/>
    <col min="5886" max="5886" width="6.46484375" style="13" customWidth="1"/>
    <col min="5887" max="5887" width="17.3984375" style="13" customWidth="1"/>
    <col min="5888" max="5894" width="9" style="13" hidden="1" customWidth="1"/>
    <col min="5895" max="5895" width="49.3984375" style="13" customWidth="1"/>
    <col min="5896" max="5897" width="9" style="13" hidden="1" customWidth="1"/>
    <col min="5898" max="6137" width="9" style="13"/>
    <col min="6138" max="6138" width="21.59765625" style="13" customWidth="1"/>
    <col min="6139" max="6139" width="33.59765625" style="13" customWidth="1"/>
    <col min="6140" max="6140" width="19.3984375" style="13" customWidth="1"/>
    <col min="6141" max="6141" width="9.1328125" style="13" customWidth="1"/>
    <col min="6142" max="6142" width="6.46484375" style="13" customWidth="1"/>
    <col min="6143" max="6143" width="17.3984375" style="13" customWidth="1"/>
    <col min="6144" max="6150" width="9" style="13" hidden="1" customWidth="1"/>
    <col min="6151" max="6151" width="49.3984375" style="13" customWidth="1"/>
    <col min="6152" max="6153" width="9" style="13" hidden="1" customWidth="1"/>
    <col min="6154" max="6393" width="9" style="13"/>
    <col min="6394" max="6394" width="21.59765625" style="13" customWidth="1"/>
    <col min="6395" max="6395" width="33.59765625" style="13" customWidth="1"/>
    <col min="6396" max="6396" width="19.3984375" style="13" customWidth="1"/>
    <col min="6397" max="6397" width="9.1328125" style="13" customWidth="1"/>
    <col min="6398" max="6398" width="6.46484375" style="13" customWidth="1"/>
    <col min="6399" max="6399" width="17.3984375" style="13" customWidth="1"/>
    <col min="6400" max="6406" width="9" style="13" hidden="1" customWidth="1"/>
    <col min="6407" max="6407" width="49.3984375" style="13" customWidth="1"/>
    <col min="6408" max="6409" width="9" style="13" hidden="1" customWidth="1"/>
    <col min="6410" max="6649" width="9" style="13"/>
    <col min="6650" max="6650" width="21.59765625" style="13" customWidth="1"/>
    <col min="6651" max="6651" width="33.59765625" style="13" customWidth="1"/>
    <col min="6652" max="6652" width="19.3984375" style="13" customWidth="1"/>
    <col min="6653" max="6653" width="9.1328125" style="13" customWidth="1"/>
    <col min="6654" max="6654" width="6.46484375" style="13" customWidth="1"/>
    <col min="6655" max="6655" width="17.3984375" style="13" customWidth="1"/>
    <col min="6656" max="6662" width="9" style="13" hidden="1" customWidth="1"/>
    <col min="6663" max="6663" width="49.3984375" style="13" customWidth="1"/>
    <col min="6664" max="6665" width="9" style="13" hidden="1" customWidth="1"/>
    <col min="6666" max="6905" width="9" style="13"/>
    <col min="6906" max="6906" width="21.59765625" style="13" customWidth="1"/>
    <col min="6907" max="6907" width="33.59765625" style="13" customWidth="1"/>
    <col min="6908" max="6908" width="19.3984375" style="13" customWidth="1"/>
    <col min="6909" max="6909" width="9.1328125" style="13" customWidth="1"/>
    <col min="6910" max="6910" width="6.46484375" style="13" customWidth="1"/>
    <col min="6911" max="6911" width="17.3984375" style="13" customWidth="1"/>
    <col min="6912" max="6918" width="9" style="13" hidden="1" customWidth="1"/>
    <col min="6919" max="6919" width="49.3984375" style="13" customWidth="1"/>
    <col min="6920" max="6921" width="9" style="13" hidden="1" customWidth="1"/>
    <col min="6922" max="7161" width="9" style="13"/>
    <col min="7162" max="7162" width="21.59765625" style="13" customWidth="1"/>
    <col min="7163" max="7163" width="33.59765625" style="13" customWidth="1"/>
    <col min="7164" max="7164" width="19.3984375" style="13" customWidth="1"/>
    <col min="7165" max="7165" width="9.1328125" style="13" customWidth="1"/>
    <col min="7166" max="7166" width="6.46484375" style="13" customWidth="1"/>
    <col min="7167" max="7167" width="17.3984375" style="13" customWidth="1"/>
    <col min="7168" max="7174" width="9" style="13" hidden="1" customWidth="1"/>
    <col min="7175" max="7175" width="49.3984375" style="13" customWidth="1"/>
    <col min="7176" max="7177" width="9" style="13" hidden="1" customWidth="1"/>
    <col min="7178" max="7417" width="9" style="13"/>
    <col min="7418" max="7418" width="21.59765625" style="13" customWidth="1"/>
    <col min="7419" max="7419" width="33.59765625" style="13" customWidth="1"/>
    <col min="7420" max="7420" width="19.3984375" style="13" customWidth="1"/>
    <col min="7421" max="7421" width="9.1328125" style="13" customWidth="1"/>
    <col min="7422" max="7422" width="6.46484375" style="13" customWidth="1"/>
    <col min="7423" max="7423" width="17.3984375" style="13" customWidth="1"/>
    <col min="7424" max="7430" width="9" style="13" hidden="1" customWidth="1"/>
    <col min="7431" max="7431" width="49.3984375" style="13" customWidth="1"/>
    <col min="7432" max="7433" width="9" style="13" hidden="1" customWidth="1"/>
    <col min="7434" max="7673" width="9" style="13"/>
    <col min="7674" max="7674" width="21.59765625" style="13" customWidth="1"/>
    <col min="7675" max="7675" width="33.59765625" style="13" customWidth="1"/>
    <col min="7676" max="7676" width="19.3984375" style="13" customWidth="1"/>
    <col min="7677" max="7677" width="9.1328125" style="13" customWidth="1"/>
    <col min="7678" max="7678" width="6.46484375" style="13" customWidth="1"/>
    <col min="7679" max="7679" width="17.3984375" style="13" customWidth="1"/>
    <col min="7680" max="7686" width="9" style="13" hidden="1" customWidth="1"/>
    <col min="7687" max="7687" width="49.3984375" style="13" customWidth="1"/>
    <col min="7688" max="7689" width="9" style="13" hidden="1" customWidth="1"/>
    <col min="7690" max="7929" width="9" style="13"/>
    <col min="7930" max="7930" width="21.59765625" style="13" customWidth="1"/>
    <col min="7931" max="7931" width="33.59765625" style="13" customWidth="1"/>
    <col min="7932" max="7932" width="19.3984375" style="13" customWidth="1"/>
    <col min="7933" max="7933" width="9.1328125" style="13" customWidth="1"/>
    <col min="7934" max="7934" width="6.46484375" style="13" customWidth="1"/>
    <col min="7935" max="7935" width="17.3984375" style="13" customWidth="1"/>
    <col min="7936" max="7942" width="9" style="13" hidden="1" customWidth="1"/>
    <col min="7943" max="7943" width="49.3984375" style="13" customWidth="1"/>
    <col min="7944" max="7945" width="9" style="13" hidden="1" customWidth="1"/>
    <col min="7946" max="8185" width="9" style="13"/>
    <col min="8186" max="8186" width="21.59765625" style="13" customWidth="1"/>
    <col min="8187" max="8187" width="33.59765625" style="13" customWidth="1"/>
    <col min="8188" max="8188" width="19.3984375" style="13" customWidth="1"/>
    <col min="8189" max="8189" width="9.1328125" style="13" customWidth="1"/>
    <col min="8190" max="8190" width="6.46484375" style="13" customWidth="1"/>
    <col min="8191" max="8191" width="17.3984375" style="13" customWidth="1"/>
    <col min="8192" max="8198" width="9" style="13" hidden="1" customWidth="1"/>
    <col min="8199" max="8199" width="49.3984375" style="13" customWidth="1"/>
    <col min="8200" max="8201" width="9" style="13" hidden="1" customWidth="1"/>
    <col min="8202" max="8441" width="9" style="13"/>
    <col min="8442" max="8442" width="21.59765625" style="13" customWidth="1"/>
    <col min="8443" max="8443" width="33.59765625" style="13" customWidth="1"/>
    <col min="8444" max="8444" width="19.3984375" style="13" customWidth="1"/>
    <col min="8445" max="8445" width="9.1328125" style="13" customWidth="1"/>
    <col min="8446" max="8446" width="6.46484375" style="13" customWidth="1"/>
    <col min="8447" max="8447" width="17.3984375" style="13" customWidth="1"/>
    <col min="8448" max="8454" width="9" style="13" hidden="1" customWidth="1"/>
    <col min="8455" max="8455" width="49.3984375" style="13" customWidth="1"/>
    <col min="8456" max="8457" width="9" style="13" hidden="1" customWidth="1"/>
    <col min="8458" max="8697" width="9" style="13"/>
    <col min="8698" max="8698" width="21.59765625" style="13" customWidth="1"/>
    <col min="8699" max="8699" width="33.59765625" style="13" customWidth="1"/>
    <col min="8700" max="8700" width="19.3984375" style="13" customWidth="1"/>
    <col min="8701" max="8701" width="9.1328125" style="13" customWidth="1"/>
    <col min="8702" max="8702" width="6.46484375" style="13" customWidth="1"/>
    <col min="8703" max="8703" width="17.3984375" style="13" customWidth="1"/>
    <col min="8704" max="8710" width="9" style="13" hidden="1" customWidth="1"/>
    <col min="8711" max="8711" width="49.3984375" style="13" customWidth="1"/>
    <col min="8712" max="8713" width="9" style="13" hidden="1" customWidth="1"/>
    <col min="8714" max="8953" width="9" style="13"/>
    <col min="8954" max="8954" width="21.59765625" style="13" customWidth="1"/>
    <col min="8955" max="8955" width="33.59765625" style="13" customWidth="1"/>
    <col min="8956" max="8956" width="19.3984375" style="13" customWidth="1"/>
    <col min="8957" max="8957" width="9.1328125" style="13" customWidth="1"/>
    <col min="8958" max="8958" width="6.46484375" style="13" customWidth="1"/>
    <col min="8959" max="8959" width="17.3984375" style="13" customWidth="1"/>
    <col min="8960" max="8966" width="9" style="13" hidden="1" customWidth="1"/>
    <col min="8967" max="8967" width="49.3984375" style="13" customWidth="1"/>
    <col min="8968" max="8969" width="9" style="13" hidden="1" customWidth="1"/>
    <col min="8970" max="9209" width="9" style="13"/>
    <col min="9210" max="9210" width="21.59765625" style="13" customWidth="1"/>
    <col min="9211" max="9211" width="33.59765625" style="13" customWidth="1"/>
    <col min="9212" max="9212" width="19.3984375" style="13" customWidth="1"/>
    <col min="9213" max="9213" width="9.1328125" style="13" customWidth="1"/>
    <col min="9214" max="9214" width="6.46484375" style="13" customWidth="1"/>
    <col min="9215" max="9215" width="17.3984375" style="13" customWidth="1"/>
    <col min="9216" max="9222" width="9" style="13" hidden="1" customWidth="1"/>
    <col min="9223" max="9223" width="49.3984375" style="13" customWidth="1"/>
    <col min="9224" max="9225" width="9" style="13" hidden="1" customWidth="1"/>
    <col min="9226" max="9465" width="9" style="13"/>
    <col min="9466" max="9466" width="21.59765625" style="13" customWidth="1"/>
    <col min="9467" max="9467" width="33.59765625" style="13" customWidth="1"/>
    <col min="9468" max="9468" width="19.3984375" style="13" customWidth="1"/>
    <col min="9469" max="9469" width="9.1328125" style="13" customWidth="1"/>
    <col min="9470" max="9470" width="6.46484375" style="13" customWidth="1"/>
    <col min="9471" max="9471" width="17.3984375" style="13" customWidth="1"/>
    <col min="9472" max="9478" width="9" style="13" hidden="1" customWidth="1"/>
    <col min="9479" max="9479" width="49.3984375" style="13" customWidth="1"/>
    <col min="9480" max="9481" width="9" style="13" hidden="1" customWidth="1"/>
    <col min="9482" max="9721" width="9" style="13"/>
    <col min="9722" max="9722" width="21.59765625" style="13" customWidth="1"/>
    <col min="9723" max="9723" width="33.59765625" style="13" customWidth="1"/>
    <col min="9724" max="9724" width="19.3984375" style="13" customWidth="1"/>
    <col min="9725" max="9725" width="9.1328125" style="13" customWidth="1"/>
    <col min="9726" max="9726" width="6.46484375" style="13" customWidth="1"/>
    <col min="9727" max="9727" width="17.3984375" style="13" customWidth="1"/>
    <col min="9728" max="9734" width="9" style="13" hidden="1" customWidth="1"/>
    <col min="9735" max="9735" width="49.3984375" style="13" customWidth="1"/>
    <col min="9736" max="9737" width="9" style="13" hidden="1" customWidth="1"/>
    <col min="9738" max="9977" width="9" style="13"/>
    <col min="9978" max="9978" width="21.59765625" style="13" customWidth="1"/>
    <col min="9979" max="9979" width="33.59765625" style="13" customWidth="1"/>
    <col min="9980" max="9980" width="19.3984375" style="13" customWidth="1"/>
    <col min="9981" max="9981" width="9.1328125" style="13" customWidth="1"/>
    <col min="9982" max="9982" width="6.46484375" style="13" customWidth="1"/>
    <col min="9983" max="9983" width="17.3984375" style="13" customWidth="1"/>
    <col min="9984" max="9990" width="9" style="13" hidden="1" customWidth="1"/>
    <col min="9991" max="9991" width="49.3984375" style="13" customWidth="1"/>
    <col min="9992" max="9993" width="9" style="13" hidden="1" customWidth="1"/>
    <col min="9994" max="10233" width="9" style="13"/>
    <col min="10234" max="10234" width="21.59765625" style="13" customWidth="1"/>
    <col min="10235" max="10235" width="33.59765625" style="13" customWidth="1"/>
    <col min="10236" max="10236" width="19.3984375" style="13" customWidth="1"/>
    <col min="10237" max="10237" width="9.1328125" style="13" customWidth="1"/>
    <col min="10238" max="10238" width="6.46484375" style="13" customWidth="1"/>
    <col min="10239" max="10239" width="17.3984375" style="13" customWidth="1"/>
    <col min="10240" max="10246" width="9" style="13" hidden="1" customWidth="1"/>
    <col min="10247" max="10247" width="49.3984375" style="13" customWidth="1"/>
    <col min="10248" max="10249" width="9" style="13" hidden="1" customWidth="1"/>
    <col min="10250" max="10489" width="9" style="13"/>
    <col min="10490" max="10490" width="21.59765625" style="13" customWidth="1"/>
    <col min="10491" max="10491" width="33.59765625" style="13" customWidth="1"/>
    <col min="10492" max="10492" width="19.3984375" style="13" customWidth="1"/>
    <col min="10493" max="10493" width="9.1328125" style="13" customWidth="1"/>
    <col min="10494" max="10494" width="6.46484375" style="13" customWidth="1"/>
    <col min="10495" max="10495" width="17.3984375" style="13" customWidth="1"/>
    <col min="10496" max="10502" width="9" style="13" hidden="1" customWidth="1"/>
    <col min="10503" max="10503" width="49.3984375" style="13" customWidth="1"/>
    <col min="10504" max="10505" width="9" style="13" hidden="1" customWidth="1"/>
    <col min="10506" max="10745" width="9" style="13"/>
    <col min="10746" max="10746" width="21.59765625" style="13" customWidth="1"/>
    <col min="10747" max="10747" width="33.59765625" style="13" customWidth="1"/>
    <col min="10748" max="10748" width="19.3984375" style="13" customWidth="1"/>
    <col min="10749" max="10749" width="9.1328125" style="13" customWidth="1"/>
    <col min="10750" max="10750" width="6.46484375" style="13" customWidth="1"/>
    <col min="10751" max="10751" width="17.3984375" style="13" customWidth="1"/>
    <col min="10752" max="10758" width="9" style="13" hidden="1" customWidth="1"/>
    <col min="10759" max="10759" width="49.3984375" style="13" customWidth="1"/>
    <col min="10760" max="10761" width="9" style="13" hidden="1" customWidth="1"/>
    <col min="10762" max="11001" width="9" style="13"/>
    <col min="11002" max="11002" width="21.59765625" style="13" customWidth="1"/>
    <col min="11003" max="11003" width="33.59765625" style="13" customWidth="1"/>
    <col min="11004" max="11004" width="19.3984375" style="13" customWidth="1"/>
    <col min="11005" max="11005" width="9.1328125" style="13" customWidth="1"/>
    <col min="11006" max="11006" width="6.46484375" style="13" customWidth="1"/>
    <col min="11007" max="11007" width="17.3984375" style="13" customWidth="1"/>
    <col min="11008" max="11014" width="9" style="13" hidden="1" customWidth="1"/>
    <col min="11015" max="11015" width="49.3984375" style="13" customWidth="1"/>
    <col min="11016" max="11017" width="9" style="13" hidden="1" customWidth="1"/>
    <col min="11018" max="11257" width="9" style="13"/>
    <col min="11258" max="11258" width="21.59765625" style="13" customWidth="1"/>
    <col min="11259" max="11259" width="33.59765625" style="13" customWidth="1"/>
    <col min="11260" max="11260" width="19.3984375" style="13" customWidth="1"/>
    <col min="11261" max="11261" width="9.1328125" style="13" customWidth="1"/>
    <col min="11262" max="11262" width="6.46484375" style="13" customWidth="1"/>
    <col min="11263" max="11263" width="17.3984375" style="13" customWidth="1"/>
    <col min="11264" max="11270" width="9" style="13" hidden="1" customWidth="1"/>
    <col min="11271" max="11271" width="49.3984375" style="13" customWidth="1"/>
    <col min="11272" max="11273" width="9" style="13" hidden="1" customWidth="1"/>
    <col min="11274" max="11513" width="9" style="13"/>
    <col min="11514" max="11514" width="21.59765625" style="13" customWidth="1"/>
    <col min="11515" max="11515" width="33.59765625" style="13" customWidth="1"/>
    <col min="11516" max="11516" width="19.3984375" style="13" customWidth="1"/>
    <col min="11517" max="11517" width="9.1328125" style="13" customWidth="1"/>
    <col min="11518" max="11518" width="6.46484375" style="13" customWidth="1"/>
    <col min="11519" max="11519" width="17.3984375" style="13" customWidth="1"/>
    <col min="11520" max="11526" width="9" style="13" hidden="1" customWidth="1"/>
    <col min="11527" max="11527" width="49.3984375" style="13" customWidth="1"/>
    <col min="11528" max="11529" width="9" style="13" hidden="1" customWidth="1"/>
    <col min="11530" max="11769" width="9" style="13"/>
    <col min="11770" max="11770" width="21.59765625" style="13" customWidth="1"/>
    <col min="11771" max="11771" width="33.59765625" style="13" customWidth="1"/>
    <col min="11772" max="11772" width="19.3984375" style="13" customWidth="1"/>
    <col min="11773" max="11773" width="9.1328125" style="13" customWidth="1"/>
    <col min="11774" max="11774" width="6.46484375" style="13" customWidth="1"/>
    <col min="11775" max="11775" width="17.3984375" style="13" customWidth="1"/>
    <col min="11776" max="11782" width="9" style="13" hidden="1" customWidth="1"/>
    <col min="11783" max="11783" width="49.3984375" style="13" customWidth="1"/>
    <col min="11784" max="11785" width="9" style="13" hidden="1" customWidth="1"/>
    <col min="11786" max="12025" width="9" style="13"/>
    <col min="12026" max="12026" width="21.59765625" style="13" customWidth="1"/>
    <col min="12027" max="12027" width="33.59765625" style="13" customWidth="1"/>
    <col min="12028" max="12028" width="19.3984375" style="13" customWidth="1"/>
    <col min="12029" max="12029" width="9.1328125" style="13" customWidth="1"/>
    <col min="12030" max="12030" width="6.46484375" style="13" customWidth="1"/>
    <col min="12031" max="12031" width="17.3984375" style="13" customWidth="1"/>
    <col min="12032" max="12038" width="9" style="13" hidden="1" customWidth="1"/>
    <col min="12039" max="12039" width="49.3984375" style="13" customWidth="1"/>
    <col min="12040" max="12041" width="9" style="13" hidden="1" customWidth="1"/>
    <col min="12042" max="12281" width="9" style="13"/>
    <col min="12282" max="12282" width="21.59765625" style="13" customWidth="1"/>
    <col min="12283" max="12283" width="33.59765625" style="13" customWidth="1"/>
    <col min="12284" max="12284" width="19.3984375" style="13" customWidth="1"/>
    <col min="12285" max="12285" width="9.1328125" style="13" customWidth="1"/>
    <col min="12286" max="12286" width="6.46484375" style="13" customWidth="1"/>
    <col min="12287" max="12287" width="17.3984375" style="13" customWidth="1"/>
    <col min="12288" max="12294" width="9" style="13" hidden="1" customWidth="1"/>
    <col min="12295" max="12295" width="49.3984375" style="13" customWidth="1"/>
    <col min="12296" max="12297" width="9" style="13" hidden="1" customWidth="1"/>
    <col min="12298" max="12537" width="9" style="13"/>
    <col min="12538" max="12538" width="21.59765625" style="13" customWidth="1"/>
    <col min="12539" max="12539" width="33.59765625" style="13" customWidth="1"/>
    <col min="12540" max="12540" width="19.3984375" style="13" customWidth="1"/>
    <col min="12541" max="12541" width="9.1328125" style="13" customWidth="1"/>
    <col min="12542" max="12542" width="6.46484375" style="13" customWidth="1"/>
    <col min="12543" max="12543" width="17.3984375" style="13" customWidth="1"/>
    <col min="12544" max="12550" width="9" style="13" hidden="1" customWidth="1"/>
    <col min="12551" max="12551" width="49.3984375" style="13" customWidth="1"/>
    <col min="12552" max="12553" width="9" style="13" hidden="1" customWidth="1"/>
    <col min="12554" max="12793" width="9" style="13"/>
    <col min="12794" max="12794" width="21.59765625" style="13" customWidth="1"/>
    <col min="12795" max="12795" width="33.59765625" style="13" customWidth="1"/>
    <col min="12796" max="12796" width="19.3984375" style="13" customWidth="1"/>
    <col min="12797" max="12797" width="9.1328125" style="13" customWidth="1"/>
    <col min="12798" max="12798" width="6.46484375" style="13" customWidth="1"/>
    <col min="12799" max="12799" width="17.3984375" style="13" customWidth="1"/>
    <col min="12800" max="12806" width="9" style="13" hidden="1" customWidth="1"/>
    <col min="12807" max="12807" width="49.3984375" style="13" customWidth="1"/>
    <col min="12808" max="12809" width="9" style="13" hidden="1" customWidth="1"/>
    <col min="12810" max="13049" width="9" style="13"/>
    <col min="13050" max="13050" width="21.59765625" style="13" customWidth="1"/>
    <col min="13051" max="13051" width="33.59765625" style="13" customWidth="1"/>
    <col min="13052" max="13052" width="19.3984375" style="13" customWidth="1"/>
    <col min="13053" max="13053" width="9.1328125" style="13" customWidth="1"/>
    <col min="13054" max="13054" width="6.46484375" style="13" customWidth="1"/>
    <col min="13055" max="13055" width="17.3984375" style="13" customWidth="1"/>
    <col min="13056" max="13062" width="9" style="13" hidden="1" customWidth="1"/>
    <col min="13063" max="13063" width="49.3984375" style="13" customWidth="1"/>
    <col min="13064" max="13065" width="9" style="13" hidden="1" customWidth="1"/>
    <col min="13066" max="13305" width="9" style="13"/>
    <col min="13306" max="13306" width="21.59765625" style="13" customWidth="1"/>
    <col min="13307" max="13307" width="33.59765625" style="13" customWidth="1"/>
    <col min="13308" max="13308" width="19.3984375" style="13" customWidth="1"/>
    <col min="13309" max="13309" width="9.1328125" style="13" customWidth="1"/>
    <col min="13310" max="13310" width="6.46484375" style="13" customWidth="1"/>
    <col min="13311" max="13311" width="17.3984375" style="13" customWidth="1"/>
    <col min="13312" max="13318" width="9" style="13" hidden="1" customWidth="1"/>
    <col min="13319" max="13319" width="49.3984375" style="13" customWidth="1"/>
    <col min="13320" max="13321" width="9" style="13" hidden="1" customWidth="1"/>
    <col min="13322" max="13561" width="9" style="13"/>
    <col min="13562" max="13562" width="21.59765625" style="13" customWidth="1"/>
    <col min="13563" max="13563" width="33.59765625" style="13" customWidth="1"/>
    <col min="13564" max="13564" width="19.3984375" style="13" customWidth="1"/>
    <col min="13565" max="13565" width="9.1328125" style="13" customWidth="1"/>
    <col min="13566" max="13566" width="6.46484375" style="13" customWidth="1"/>
    <col min="13567" max="13567" width="17.3984375" style="13" customWidth="1"/>
    <col min="13568" max="13574" width="9" style="13" hidden="1" customWidth="1"/>
    <col min="13575" max="13575" width="49.3984375" style="13" customWidth="1"/>
    <col min="13576" max="13577" width="9" style="13" hidden="1" customWidth="1"/>
    <col min="13578" max="13817" width="9" style="13"/>
    <col min="13818" max="13818" width="21.59765625" style="13" customWidth="1"/>
    <col min="13819" max="13819" width="33.59765625" style="13" customWidth="1"/>
    <col min="13820" max="13820" width="19.3984375" style="13" customWidth="1"/>
    <col min="13821" max="13821" width="9.1328125" style="13" customWidth="1"/>
    <col min="13822" max="13822" width="6.46484375" style="13" customWidth="1"/>
    <col min="13823" max="13823" width="17.3984375" style="13" customWidth="1"/>
    <col min="13824" max="13830" width="9" style="13" hidden="1" customWidth="1"/>
    <col min="13831" max="13831" width="49.3984375" style="13" customWidth="1"/>
    <col min="13832" max="13833" width="9" style="13" hidden="1" customWidth="1"/>
    <col min="13834" max="14073" width="9" style="13"/>
    <col min="14074" max="14074" width="21.59765625" style="13" customWidth="1"/>
    <col min="14075" max="14075" width="33.59765625" style="13" customWidth="1"/>
    <col min="14076" max="14076" width="19.3984375" style="13" customWidth="1"/>
    <col min="14077" max="14077" width="9.1328125" style="13" customWidth="1"/>
    <col min="14078" max="14078" width="6.46484375" style="13" customWidth="1"/>
    <col min="14079" max="14079" width="17.3984375" style="13" customWidth="1"/>
    <col min="14080" max="14086" width="9" style="13" hidden="1" customWidth="1"/>
    <col min="14087" max="14087" width="49.3984375" style="13" customWidth="1"/>
    <col min="14088" max="14089" width="9" style="13" hidden="1" customWidth="1"/>
    <col min="14090" max="14329" width="9" style="13"/>
    <col min="14330" max="14330" width="21.59765625" style="13" customWidth="1"/>
    <col min="14331" max="14331" width="33.59765625" style="13" customWidth="1"/>
    <col min="14332" max="14332" width="19.3984375" style="13" customWidth="1"/>
    <col min="14333" max="14333" width="9.1328125" style="13" customWidth="1"/>
    <col min="14334" max="14334" width="6.46484375" style="13" customWidth="1"/>
    <col min="14335" max="14335" width="17.3984375" style="13" customWidth="1"/>
    <col min="14336" max="14342" width="9" style="13" hidden="1" customWidth="1"/>
    <col min="14343" max="14343" width="49.3984375" style="13" customWidth="1"/>
    <col min="14344" max="14345" width="9" style="13" hidden="1" customWidth="1"/>
    <col min="14346" max="14585" width="9" style="13"/>
    <col min="14586" max="14586" width="21.59765625" style="13" customWidth="1"/>
    <col min="14587" max="14587" width="33.59765625" style="13" customWidth="1"/>
    <col min="14588" max="14588" width="19.3984375" style="13" customWidth="1"/>
    <col min="14589" max="14589" width="9.1328125" style="13" customWidth="1"/>
    <col min="14590" max="14590" width="6.46484375" style="13" customWidth="1"/>
    <col min="14591" max="14591" width="17.3984375" style="13" customWidth="1"/>
    <col min="14592" max="14598" width="9" style="13" hidden="1" customWidth="1"/>
    <col min="14599" max="14599" width="49.3984375" style="13" customWidth="1"/>
    <col min="14600" max="14601" width="9" style="13" hidden="1" customWidth="1"/>
    <col min="14602" max="14841" width="9" style="13"/>
    <col min="14842" max="14842" width="21.59765625" style="13" customWidth="1"/>
    <col min="14843" max="14843" width="33.59765625" style="13" customWidth="1"/>
    <col min="14844" max="14844" width="19.3984375" style="13" customWidth="1"/>
    <col min="14845" max="14845" width="9.1328125" style="13" customWidth="1"/>
    <col min="14846" max="14846" width="6.46484375" style="13" customWidth="1"/>
    <col min="14847" max="14847" width="17.3984375" style="13" customWidth="1"/>
    <col min="14848" max="14854" width="9" style="13" hidden="1" customWidth="1"/>
    <col min="14855" max="14855" width="49.3984375" style="13" customWidth="1"/>
    <col min="14856" max="14857" width="9" style="13" hidden="1" customWidth="1"/>
    <col min="14858" max="15097" width="9" style="13"/>
    <col min="15098" max="15098" width="21.59765625" style="13" customWidth="1"/>
    <col min="15099" max="15099" width="33.59765625" style="13" customWidth="1"/>
    <col min="15100" max="15100" width="19.3984375" style="13" customWidth="1"/>
    <col min="15101" max="15101" width="9.1328125" style="13" customWidth="1"/>
    <col min="15102" max="15102" width="6.46484375" style="13" customWidth="1"/>
    <col min="15103" max="15103" width="17.3984375" style="13" customWidth="1"/>
    <col min="15104" max="15110" width="9" style="13" hidden="1" customWidth="1"/>
    <col min="15111" max="15111" width="49.3984375" style="13" customWidth="1"/>
    <col min="15112" max="15113" width="9" style="13" hidden="1" customWidth="1"/>
    <col min="15114" max="15353" width="9" style="13"/>
    <col min="15354" max="15354" width="21.59765625" style="13" customWidth="1"/>
    <col min="15355" max="15355" width="33.59765625" style="13" customWidth="1"/>
    <col min="15356" max="15356" width="19.3984375" style="13" customWidth="1"/>
    <col min="15357" max="15357" width="9.1328125" style="13" customWidth="1"/>
    <col min="15358" max="15358" width="6.46484375" style="13" customWidth="1"/>
    <col min="15359" max="15359" width="17.3984375" style="13" customWidth="1"/>
    <col min="15360" max="15366" width="9" style="13" hidden="1" customWidth="1"/>
    <col min="15367" max="15367" width="49.3984375" style="13" customWidth="1"/>
    <col min="15368" max="15369" width="9" style="13" hidden="1" customWidth="1"/>
    <col min="15370" max="15609" width="9" style="13"/>
    <col min="15610" max="15610" width="21.59765625" style="13" customWidth="1"/>
    <col min="15611" max="15611" width="33.59765625" style="13" customWidth="1"/>
    <col min="15612" max="15612" width="19.3984375" style="13" customWidth="1"/>
    <col min="15613" max="15613" width="9.1328125" style="13" customWidth="1"/>
    <col min="15614" max="15614" width="6.46484375" style="13" customWidth="1"/>
    <col min="15615" max="15615" width="17.3984375" style="13" customWidth="1"/>
    <col min="15616" max="15622" width="9" style="13" hidden="1" customWidth="1"/>
    <col min="15623" max="15623" width="49.3984375" style="13" customWidth="1"/>
    <col min="15624" max="15625" width="9" style="13" hidden="1" customWidth="1"/>
    <col min="15626" max="15865" width="9" style="13"/>
    <col min="15866" max="15866" width="21.59765625" style="13" customWidth="1"/>
    <col min="15867" max="15867" width="33.59765625" style="13" customWidth="1"/>
    <col min="15868" max="15868" width="19.3984375" style="13" customWidth="1"/>
    <col min="15869" max="15869" width="9.1328125" style="13" customWidth="1"/>
    <col min="15870" max="15870" width="6.46484375" style="13" customWidth="1"/>
    <col min="15871" max="15871" width="17.3984375" style="13" customWidth="1"/>
    <col min="15872" max="15878" width="9" style="13" hidden="1" customWidth="1"/>
    <col min="15879" max="15879" width="49.3984375" style="13" customWidth="1"/>
    <col min="15880" max="15881" width="9" style="13" hidden="1" customWidth="1"/>
    <col min="15882" max="16121" width="9" style="13"/>
    <col min="16122" max="16122" width="21.59765625" style="13" customWidth="1"/>
    <col min="16123" max="16123" width="33.59765625" style="13" customWidth="1"/>
    <col min="16124" max="16124" width="19.3984375" style="13" customWidth="1"/>
    <col min="16125" max="16125" width="9.1328125" style="13" customWidth="1"/>
    <col min="16126" max="16126" width="6.46484375" style="13" customWidth="1"/>
    <col min="16127" max="16127" width="17.3984375" style="13" customWidth="1"/>
    <col min="16128" max="16134" width="9" style="13" hidden="1" customWidth="1"/>
    <col min="16135" max="16135" width="49.3984375" style="13" customWidth="1"/>
    <col min="16136" max="16137" width="9" style="13" hidden="1" customWidth="1"/>
    <col min="16138" max="16384" width="9" style="13"/>
  </cols>
  <sheetData>
    <row r="2" spans="1:12" s="22" customFormat="1" ht="31.15" customHeight="1">
      <c r="A2" s="52" t="s">
        <v>124</v>
      </c>
      <c r="B2" s="53"/>
      <c r="C2" s="53"/>
      <c r="D2" s="53"/>
      <c r="E2" s="53"/>
      <c r="F2" s="53"/>
      <c r="G2" s="54"/>
      <c r="L2" s="23"/>
    </row>
    <row r="3" spans="1:12" s="11" customFormat="1" ht="16.899999999999999">
      <c r="A3" s="50"/>
      <c r="B3" s="50"/>
      <c r="C3" s="50"/>
      <c r="D3" s="50"/>
      <c r="E3" s="50"/>
      <c r="F3" s="50"/>
      <c r="G3" s="50"/>
    </row>
    <row r="4" spans="1:12" s="27" customFormat="1" ht="34.15" customHeight="1">
      <c r="A4" s="24" t="s">
        <v>93</v>
      </c>
      <c r="B4" s="24" t="s">
        <v>0</v>
      </c>
      <c r="C4" s="25" t="s">
        <v>1</v>
      </c>
      <c r="D4" s="26" t="s">
        <v>2</v>
      </c>
      <c r="E4" s="26" t="s">
        <v>3</v>
      </c>
      <c r="F4" s="25" t="s">
        <v>4</v>
      </c>
      <c r="G4" s="24" t="s">
        <v>5</v>
      </c>
      <c r="L4" s="28"/>
    </row>
    <row r="5" spans="1:12" s="27" customFormat="1" ht="20" customHeight="1">
      <c r="A5" s="29" t="s">
        <v>6</v>
      </c>
      <c r="B5" s="30" t="s">
        <v>67</v>
      </c>
      <c r="C5" s="31">
        <v>435</v>
      </c>
      <c r="D5" s="31">
        <v>1</v>
      </c>
      <c r="E5" s="31">
        <v>28</v>
      </c>
      <c r="F5" s="31">
        <f>C5*D5*E5</f>
        <v>12180</v>
      </c>
      <c r="G5" s="32" t="s">
        <v>69</v>
      </c>
      <c r="L5" s="28"/>
    </row>
    <row r="6" spans="1:12" s="27" customFormat="1" ht="20" customHeight="1">
      <c r="A6" s="29" t="s">
        <v>7</v>
      </c>
      <c r="B6" s="30" t="s">
        <v>68</v>
      </c>
      <c r="C6" s="31">
        <v>435</v>
      </c>
      <c r="D6" s="31">
        <v>1</v>
      </c>
      <c r="E6" s="31">
        <v>25</v>
      </c>
      <c r="F6" s="31">
        <f>C6*D6*E6</f>
        <v>10875</v>
      </c>
      <c r="G6" s="32" t="s">
        <v>70</v>
      </c>
      <c r="L6" s="28"/>
    </row>
    <row r="7" spans="1:12" s="27" customFormat="1" ht="24" customHeight="1">
      <c r="A7" s="48" t="s">
        <v>8</v>
      </c>
      <c r="B7" s="49"/>
      <c r="C7" s="42"/>
      <c r="D7" s="43"/>
      <c r="E7" s="43"/>
      <c r="F7" s="42">
        <f>SUM(F5:F6)</f>
        <v>23055</v>
      </c>
      <c r="G7" s="44"/>
      <c r="L7" s="28"/>
    </row>
    <row r="8" spans="1:12" ht="16.899999999999999">
      <c r="A8" s="51" t="s">
        <v>9</v>
      </c>
      <c r="B8" s="51"/>
      <c r="C8" s="51"/>
      <c r="D8" s="51"/>
      <c r="E8" s="51"/>
      <c r="F8" s="51"/>
      <c r="G8" s="51"/>
    </row>
    <row r="9" spans="1:12" s="27" customFormat="1" ht="32.65" customHeight="1">
      <c r="A9" s="24" t="s">
        <v>94</v>
      </c>
      <c r="B9" s="24" t="s">
        <v>0</v>
      </c>
      <c r="C9" s="25" t="s">
        <v>1</v>
      </c>
      <c r="D9" s="26" t="s">
        <v>2</v>
      </c>
      <c r="E9" s="26" t="s">
        <v>3</v>
      </c>
      <c r="F9" s="25" t="s">
        <v>4</v>
      </c>
      <c r="G9" s="24" t="s">
        <v>5</v>
      </c>
      <c r="L9" s="28"/>
    </row>
    <row r="10" spans="1:12" s="27" customFormat="1" ht="15">
      <c r="A10" s="29">
        <v>1</v>
      </c>
      <c r="B10" s="30" t="s">
        <v>64</v>
      </c>
      <c r="C10" s="33">
        <v>800</v>
      </c>
      <c r="D10" s="31">
        <v>1</v>
      </c>
      <c r="E10" s="31">
        <v>5</v>
      </c>
      <c r="F10" s="31">
        <f>C10*D10*E10</f>
        <v>4000</v>
      </c>
      <c r="G10" s="34" t="s">
        <v>71</v>
      </c>
      <c r="L10" s="28"/>
    </row>
    <row r="11" spans="1:12" s="27" customFormat="1" ht="15">
      <c r="A11" s="29">
        <v>2</v>
      </c>
      <c r="B11" s="30" t="s">
        <v>10</v>
      </c>
      <c r="C11" s="33">
        <v>800</v>
      </c>
      <c r="D11" s="31">
        <v>1</v>
      </c>
      <c r="E11" s="31">
        <v>5</v>
      </c>
      <c r="F11" s="31">
        <f t="shared" ref="F11:F15" si="0">C11*D11*E11</f>
        <v>4000</v>
      </c>
      <c r="G11" s="34" t="s">
        <v>72</v>
      </c>
      <c r="L11" s="28"/>
    </row>
    <row r="12" spans="1:12" s="27" customFormat="1" ht="15">
      <c r="A12" s="29">
        <v>3</v>
      </c>
      <c r="B12" s="30" t="s">
        <v>11</v>
      </c>
      <c r="C12" s="33">
        <v>700</v>
      </c>
      <c r="D12" s="31">
        <v>1</v>
      </c>
      <c r="E12" s="35">
        <v>5</v>
      </c>
      <c r="F12" s="31">
        <f t="shared" si="0"/>
        <v>3500</v>
      </c>
      <c r="G12" s="34" t="s">
        <v>73</v>
      </c>
      <c r="L12" s="28"/>
    </row>
    <row r="13" spans="1:12" s="27" customFormat="1" ht="15">
      <c r="A13" s="29">
        <v>4</v>
      </c>
      <c r="B13" s="30" t="s">
        <v>12</v>
      </c>
      <c r="C13" s="33">
        <v>800</v>
      </c>
      <c r="D13" s="31">
        <v>1</v>
      </c>
      <c r="E13" s="35">
        <v>5</v>
      </c>
      <c r="F13" s="31">
        <f t="shared" si="0"/>
        <v>4000</v>
      </c>
      <c r="G13" s="34" t="s">
        <v>74</v>
      </c>
      <c r="L13" s="28"/>
    </row>
    <row r="14" spans="1:12" s="27" customFormat="1" ht="15">
      <c r="A14" s="29" t="s">
        <v>75</v>
      </c>
      <c r="B14" s="30" t="s">
        <v>76</v>
      </c>
      <c r="C14" s="33">
        <v>328</v>
      </c>
      <c r="D14" s="31">
        <v>1</v>
      </c>
      <c r="E14" s="35">
        <v>1</v>
      </c>
      <c r="F14" s="31">
        <f t="shared" si="0"/>
        <v>328</v>
      </c>
      <c r="G14" s="34" t="s">
        <v>77</v>
      </c>
      <c r="L14" s="28"/>
    </row>
    <row r="15" spans="1:12" s="27" customFormat="1" ht="15">
      <c r="A15" s="29" t="s">
        <v>108</v>
      </c>
      <c r="B15" s="30" t="s">
        <v>109</v>
      </c>
      <c r="C15" s="33">
        <v>5436</v>
      </c>
      <c r="D15" s="31">
        <v>1</v>
      </c>
      <c r="E15" s="35">
        <v>1</v>
      </c>
      <c r="F15" s="31">
        <f t="shared" si="0"/>
        <v>5436</v>
      </c>
      <c r="G15" s="34" t="s">
        <v>110</v>
      </c>
      <c r="L15" s="28"/>
    </row>
    <row r="16" spans="1:12" s="27" customFormat="1" ht="24" customHeight="1">
      <c r="A16" s="48" t="s">
        <v>13</v>
      </c>
      <c r="B16" s="48"/>
      <c r="C16" s="42"/>
      <c r="D16" s="43"/>
      <c r="E16" s="43"/>
      <c r="F16" s="42">
        <f>SUM(F10:F15)</f>
        <v>21264</v>
      </c>
      <c r="G16" s="44"/>
      <c r="L16" s="28"/>
    </row>
    <row r="17" spans="1:12" ht="16.899999999999999">
      <c r="A17" s="51"/>
      <c r="B17" s="51"/>
      <c r="C17" s="51"/>
      <c r="D17" s="51"/>
      <c r="E17" s="51"/>
      <c r="F17" s="51"/>
      <c r="G17" s="51"/>
    </row>
    <row r="18" spans="1:12" s="27" customFormat="1" ht="33.75" customHeight="1">
      <c r="A18" s="24" t="s">
        <v>14</v>
      </c>
      <c r="B18" s="24" t="s">
        <v>0</v>
      </c>
      <c r="C18" s="25" t="s">
        <v>1</v>
      </c>
      <c r="D18" s="26" t="s">
        <v>2</v>
      </c>
      <c r="E18" s="26" t="s">
        <v>3</v>
      </c>
      <c r="F18" s="25" t="s">
        <v>4</v>
      </c>
      <c r="G18" s="24" t="s">
        <v>5</v>
      </c>
      <c r="L18" s="28"/>
    </row>
    <row r="19" spans="1:12" s="27" customFormat="1" ht="20" customHeight="1">
      <c r="A19" s="29">
        <v>1</v>
      </c>
      <c r="B19" s="36" t="s">
        <v>78</v>
      </c>
      <c r="C19" s="33">
        <v>7500</v>
      </c>
      <c r="D19" s="31">
        <v>1</v>
      </c>
      <c r="E19" s="31">
        <v>1</v>
      </c>
      <c r="F19" s="31">
        <f>C19*D19*E19</f>
        <v>7500</v>
      </c>
      <c r="G19" s="37" t="s">
        <v>86</v>
      </c>
      <c r="L19" s="28"/>
    </row>
    <row r="20" spans="1:12" s="27" customFormat="1" ht="20" customHeight="1">
      <c r="A20" s="29">
        <v>2</v>
      </c>
      <c r="B20" s="36" t="s">
        <v>81</v>
      </c>
      <c r="C20" s="33">
        <v>800</v>
      </c>
      <c r="D20" s="31">
        <v>1</v>
      </c>
      <c r="E20" s="31">
        <v>1</v>
      </c>
      <c r="F20" s="31">
        <f t="shared" ref="F20:F24" si="1">C20*D20*E20</f>
        <v>800</v>
      </c>
      <c r="G20" s="37" t="s">
        <v>82</v>
      </c>
      <c r="L20" s="28"/>
    </row>
    <row r="21" spans="1:12" s="27" customFormat="1" ht="20" customHeight="1">
      <c r="A21" s="29">
        <v>3</v>
      </c>
      <c r="B21" s="36" t="s">
        <v>83</v>
      </c>
      <c r="C21" s="33">
        <v>450</v>
      </c>
      <c r="D21" s="31">
        <v>1</v>
      </c>
      <c r="E21" s="31">
        <v>1</v>
      </c>
      <c r="F21" s="31">
        <f t="shared" si="1"/>
        <v>450</v>
      </c>
      <c r="G21" s="37" t="s">
        <v>84</v>
      </c>
      <c r="L21" s="28"/>
    </row>
    <row r="22" spans="1:12" s="27" customFormat="1" ht="20" customHeight="1">
      <c r="A22" s="29">
        <v>4</v>
      </c>
      <c r="B22" s="36" t="s">
        <v>79</v>
      </c>
      <c r="C22" s="33">
        <v>400</v>
      </c>
      <c r="D22" s="31">
        <v>1</v>
      </c>
      <c r="E22" s="31">
        <v>1</v>
      </c>
      <c r="F22" s="31">
        <f t="shared" si="1"/>
        <v>400</v>
      </c>
      <c r="G22" s="37" t="s">
        <v>84</v>
      </c>
      <c r="L22" s="28"/>
    </row>
    <row r="23" spans="1:12" s="27" customFormat="1" ht="20" customHeight="1">
      <c r="A23" s="29">
        <v>5</v>
      </c>
      <c r="B23" s="36" t="s">
        <v>80</v>
      </c>
      <c r="C23" s="33">
        <v>600</v>
      </c>
      <c r="D23" s="31">
        <v>1</v>
      </c>
      <c r="E23" s="31">
        <v>1</v>
      </c>
      <c r="F23" s="31">
        <f t="shared" si="1"/>
        <v>600</v>
      </c>
      <c r="G23" s="37" t="s">
        <v>85</v>
      </c>
      <c r="L23" s="28"/>
    </row>
    <row r="24" spans="1:12" s="27" customFormat="1" ht="20" customHeight="1">
      <c r="A24" s="29" t="s">
        <v>111</v>
      </c>
      <c r="B24" s="36" t="s">
        <v>112</v>
      </c>
      <c r="C24" s="33">
        <v>125.39</v>
      </c>
      <c r="D24" s="31">
        <v>1</v>
      </c>
      <c r="E24" s="31">
        <v>1</v>
      </c>
      <c r="F24" s="31">
        <f t="shared" si="1"/>
        <v>125.39</v>
      </c>
      <c r="G24" s="37" t="s">
        <v>113</v>
      </c>
      <c r="L24" s="28"/>
    </row>
    <row r="25" spans="1:12" s="27" customFormat="1" ht="24" customHeight="1">
      <c r="A25" s="48" t="s">
        <v>15</v>
      </c>
      <c r="B25" s="48"/>
      <c r="C25" s="42"/>
      <c r="D25" s="43"/>
      <c r="E25" s="43"/>
      <c r="F25" s="42">
        <f>SUM(F19:F24)</f>
        <v>9875.39</v>
      </c>
      <c r="G25" s="44"/>
      <c r="L25" s="28"/>
    </row>
    <row r="26" spans="1:12" ht="16.899999999999999">
      <c r="A26" s="51"/>
      <c r="B26" s="51"/>
      <c r="C26" s="51"/>
      <c r="D26" s="51"/>
      <c r="E26" s="51"/>
      <c r="F26" s="51"/>
      <c r="G26" s="51"/>
    </row>
    <row r="27" spans="1:12" s="27" customFormat="1" ht="36" customHeight="1">
      <c r="A27" s="24" t="s">
        <v>16</v>
      </c>
      <c r="B27" s="24" t="s">
        <v>0</v>
      </c>
      <c r="C27" s="25" t="s">
        <v>1</v>
      </c>
      <c r="D27" s="26" t="s">
        <v>2</v>
      </c>
      <c r="E27" s="26" t="s">
        <v>3</v>
      </c>
      <c r="F27" s="25" t="s">
        <v>4</v>
      </c>
      <c r="G27" s="24" t="s">
        <v>5</v>
      </c>
      <c r="L27" s="28"/>
    </row>
    <row r="28" spans="1:12" s="27" customFormat="1" ht="19.899999999999999" customHeight="1">
      <c r="A28" s="29">
        <v>1</v>
      </c>
      <c r="B28" s="45" t="s">
        <v>100</v>
      </c>
      <c r="C28" s="33">
        <v>368</v>
      </c>
      <c r="D28" s="31">
        <v>1</v>
      </c>
      <c r="E28" s="31">
        <v>46</v>
      </c>
      <c r="F28" s="31">
        <f>C28*D28*E28</f>
        <v>16928</v>
      </c>
      <c r="G28" s="37" t="s">
        <v>102</v>
      </c>
      <c r="L28" s="28"/>
    </row>
    <row r="29" spans="1:12" s="27" customFormat="1" ht="19.899999999999999" customHeight="1">
      <c r="A29" s="29">
        <v>2</v>
      </c>
      <c r="B29" s="45" t="s">
        <v>100</v>
      </c>
      <c r="C29" s="33">
        <v>512.5</v>
      </c>
      <c r="D29" s="31">
        <v>1</v>
      </c>
      <c r="E29" s="31">
        <v>3</v>
      </c>
      <c r="F29" s="31">
        <f t="shared" ref="F29:F46" si="2">C29*D29*E29</f>
        <v>1537.5</v>
      </c>
      <c r="G29" s="46" t="s">
        <v>103</v>
      </c>
      <c r="L29" s="28"/>
    </row>
    <row r="30" spans="1:12" s="27" customFormat="1" ht="20" customHeight="1">
      <c r="A30" s="29">
        <v>3</v>
      </c>
      <c r="B30" s="45" t="s">
        <v>101</v>
      </c>
      <c r="C30" s="33">
        <v>368</v>
      </c>
      <c r="D30" s="31">
        <v>1</v>
      </c>
      <c r="E30" s="31">
        <v>39</v>
      </c>
      <c r="F30" s="31">
        <f t="shared" si="2"/>
        <v>14352</v>
      </c>
      <c r="G30" s="46" t="s">
        <v>104</v>
      </c>
      <c r="L30" s="28"/>
    </row>
    <row r="31" spans="1:12" s="27" customFormat="1" ht="20" customHeight="1">
      <c r="A31" s="29">
        <v>4</v>
      </c>
      <c r="B31" s="45" t="s">
        <v>101</v>
      </c>
      <c r="C31" s="33">
        <v>374.5</v>
      </c>
      <c r="D31" s="31">
        <v>1</v>
      </c>
      <c r="E31" s="31">
        <v>1</v>
      </c>
      <c r="F31" s="31">
        <f t="shared" si="2"/>
        <v>374.5</v>
      </c>
      <c r="G31" s="46" t="s">
        <v>116</v>
      </c>
      <c r="L31" s="28"/>
    </row>
    <row r="32" spans="1:12" s="27" customFormat="1" ht="20" customHeight="1">
      <c r="A32" s="29">
        <v>5</v>
      </c>
      <c r="B32" s="45" t="s">
        <v>101</v>
      </c>
      <c r="C32" s="33">
        <v>512.5</v>
      </c>
      <c r="D32" s="31">
        <v>1</v>
      </c>
      <c r="E32" s="31">
        <v>5</v>
      </c>
      <c r="F32" s="31">
        <f t="shared" si="2"/>
        <v>2562.5</v>
      </c>
      <c r="G32" s="46" t="s">
        <v>105</v>
      </c>
      <c r="L32" s="28"/>
    </row>
    <row r="33" spans="1:12" s="27" customFormat="1" ht="20" customHeight="1">
      <c r="A33" s="29">
        <v>6</v>
      </c>
      <c r="B33" s="45" t="s">
        <v>101</v>
      </c>
      <c r="C33" s="33">
        <v>437.5</v>
      </c>
      <c r="D33" s="31">
        <v>1</v>
      </c>
      <c r="E33" s="31">
        <v>1</v>
      </c>
      <c r="F33" s="31">
        <f t="shared" si="2"/>
        <v>437.5</v>
      </c>
      <c r="G33" s="46" t="s">
        <v>118</v>
      </c>
      <c r="L33" s="28"/>
    </row>
    <row r="34" spans="1:12" s="27" customFormat="1" ht="20" customHeight="1">
      <c r="A34" s="29">
        <v>7</v>
      </c>
      <c r="B34" s="45" t="s">
        <v>114</v>
      </c>
      <c r="C34" s="33">
        <v>163</v>
      </c>
      <c r="D34" s="31">
        <v>1</v>
      </c>
      <c r="E34" s="31">
        <v>1</v>
      </c>
      <c r="F34" s="31">
        <f t="shared" si="2"/>
        <v>163</v>
      </c>
      <c r="G34" s="46" t="s">
        <v>115</v>
      </c>
      <c r="L34" s="28"/>
    </row>
    <row r="35" spans="1:12" s="27" customFormat="1" ht="20" customHeight="1">
      <c r="A35" s="29">
        <v>8</v>
      </c>
      <c r="B35" s="45" t="s">
        <v>66</v>
      </c>
      <c r="C35" s="33">
        <v>50</v>
      </c>
      <c r="D35" s="31">
        <v>1</v>
      </c>
      <c r="E35" s="31">
        <v>5</v>
      </c>
      <c r="F35" s="31">
        <f t="shared" si="2"/>
        <v>250</v>
      </c>
      <c r="G35" s="46" t="s">
        <v>120</v>
      </c>
      <c r="L35" s="28"/>
    </row>
    <row r="36" spans="1:12" s="27" customFormat="1" ht="20" customHeight="1">
      <c r="A36" s="29">
        <v>9</v>
      </c>
      <c r="B36" s="45" t="s">
        <v>65</v>
      </c>
      <c r="C36" s="33">
        <v>30</v>
      </c>
      <c r="D36" s="31">
        <v>1</v>
      </c>
      <c r="E36" s="31">
        <v>117</v>
      </c>
      <c r="F36" s="31">
        <f t="shared" si="2"/>
        <v>3510</v>
      </c>
      <c r="G36" s="46" t="s">
        <v>121</v>
      </c>
      <c r="L36" s="28"/>
    </row>
    <row r="37" spans="1:12" s="27" customFormat="1" ht="158.65" customHeight="1">
      <c r="A37" s="29">
        <v>10</v>
      </c>
      <c r="B37" s="45" t="s">
        <v>99</v>
      </c>
      <c r="C37" s="33">
        <v>427</v>
      </c>
      <c r="D37" s="31">
        <v>1</v>
      </c>
      <c r="E37" s="31">
        <v>1</v>
      </c>
      <c r="F37" s="31">
        <f t="shared" si="2"/>
        <v>427</v>
      </c>
      <c r="G37" s="47" t="s">
        <v>122</v>
      </c>
      <c r="L37" s="28"/>
    </row>
    <row r="38" spans="1:12" s="27" customFormat="1" ht="20" customHeight="1">
      <c r="A38" s="29">
        <v>11</v>
      </c>
      <c r="B38" s="45" t="s">
        <v>117</v>
      </c>
      <c r="C38" s="33">
        <v>700</v>
      </c>
      <c r="D38" s="31">
        <v>1</v>
      </c>
      <c r="E38" s="31">
        <v>1</v>
      </c>
      <c r="F38" s="31">
        <f t="shared" si="2"/>
        <v>700</v>
      </c>
      <c r="G38" s="46" t="s">
        <v>119</v>
      </c>
      <c r="L38" s="28"/>
    </row>
    <row r="39" spans="1:12" s="27" customFormat="1" ht="20" customHeight="1">
      <c r="A39" s="29">
        <v>12</v>
      </c>
      <c r="B39" s="36" t="s">
        <v>63</v>
      </c>
      <c r="C39" s="39">
        <v>40</v>
      </c>
      <c r="D39" s="31">
        <v>1</v>
      </c>
      <c r="E39" s="31">
        <v>49</v>
      </c>
      <c r="F39" s="31">
        <f t="shared" si="2"/>
        <v>1960</v>
      </c>
      <c r="G39" s="46" t="s">
        <v>87</v>
      </c>
      <c r="L39" s="28"/>
    </row>
    <row r="40" spans="1:12" s="27" customFormat="1" ht="20" customHeight="1">
      <c r="A40" s="29">
        <v>13</v>
      </c>
      <c r="B40" s="36" t="s">
        <v>25</v>
      </c>
      <c r="C40" s="33">
        <v>100</v>
      </c>
      <c r="D40" s="31">
        <v>1</v>
      </c>
      <c r="E40" s="31">
        <v>48</v>
      </c>
      <c r="F40" s="31">
        <f t="shared" si="2"/>
        <v>4800</v>
      </c>
      <c r="G40" s="37" t="s">
        <v>87</v>
      </c>
      <c r="L40" s="28"/>
    </row>
    <row r="41" spans="1:12" s="27" customFormat="1" ht="20" customHeight="1">
      <c r="A41" s="29">
        <v>14</v>
      </c>
      <c r="B41" s="36" t="s">
        <v>88</v>
      </c>
      <c r="C41" s="33">
        <v>40</v>
      </c>
      <c r="D41" s="31">
        <v>1</v>
      </c>
      <c r="E41" s="31">
        <v>48</v>
      </c>
      <c r="F41" s="31">
        <f t="shared" si="2"/>
        <v>1920</v>
      </c>
      <c r="G41" s="37" t="s">
        <v>89</v>
      </c>
      <c r="L41" s="28"/>
    </row>
    <row r="42" spans="1:12" s="27" customFormat="1" ht="20" customHeight="1">
      <c r="A42" s="29">
        <v>15</v>
      </c>
      <c r="B42" s="36" t="s">
        <v>91</v>
      </c>
      <c r="C42" s="33">
        <v>300</v>
      </c>
      <c r="D42" s="31">
        <v>1</v>
      </c>
      <c r="E42" s="31">
        <v>1</v>
      </c>
      <c r="F42" s="31">
        <f t="shared" si="2"/>
        <v>300</v>
      </c>
      <c r="G42" s="37"/>
      <c r="L42" s="28"/>
    </row>
    <row r="43" spans="1:12" s="27" customFormat="1" ht="20" customHeight="1">
      <c r="A43" s="29">
        <v>16</v>
      </c>
      <c r="B43" s="36" t="s">
        <v>90</v>
      </c>
      <c r="C43" s="33">
        <v>35</v>
      </c>
      <c r="D43" s="31">
        <v>1</v>
      </c>
      <c r="E43" s="31">
        <v>48</v>
      </c>
      <c r="F43" s="31">
        <f t="shared" si="2"/>
        <v>1680</v>
      </c>
      <c r="G43" s="37" t="s">
        <v>87</v>
      </c>
      <c r="L43" s="28"/>
    </row>
    <row r="44" spans="1:12" s="27" customFormat="1" ht="20" customHeight="1">
      <c r="A44" s="29">
        <v>17</v>
      </c>
      <c r="B44" s="36" t="s">
        <v>92</v>
      </c>
      <c r="C44" s="33">
        <v>30</v>
      </c>
      <c r="D44" s="31">
        <v>1</v>
      </c>
      <c r="E44" s="31">
        <v>2</v>
      </c>
      <c r="F44" s="31">
        <f t="shared" si="2"/>
        <v>60</v>
      </c>
      <c r="G44" s="37"/>
      <c r="L44" s="28"/>
    </row>
    <row r="45" spans="1:12" s="27" customFormat="1" ht="20" customHeight="1">
      <c r="A45" s="29">
        <v>18</v>
      </c>
      <c r="B45" s="36" t="s">
        <v>106</v>
      </c>
      <c r="C45" s="33">
        <v>300</v>
      </c>
      <c r="D45" s="31">
        <v>1</v>
      </c>
      <c r="E45" s="31">
        <v>1</v>
      </c>
      <c r="F45" s="31">
        <f t="shared" si="2"/>
        <v>300</v>
      </c>
      <c r="G45" s="37" t="s">
        <v>107</v>
      </c>
      <c r="L45" s="28"/>
    </row>
    <row r="46" spans="1:12" s="27" customFormat="1" ht="20" customHeight="1">
      <c r="A46" s="29">
        <v>19</v>
      </c>
      <c r="B46" s="36" t="s">
        <v>17</v>
      </c>
      <c r="C46" s="33">
        <v>10</v>
      </c>
      <c r="D46" s="31">
        <v>1</v>
      </c>
      <c r="E46" s="31">
        <v>50</v>
      </c>
      <c r="F46" s="31">
        <f t="shared" si="2"/>
        <v>500</v>
      </c>
      <c r="G46" s="37"/>
      <c r="L46" s="28"/>
    </row>
    <row r="47" spans="1:12" s="27" customFormat="1" ht="24" customHeight="1">
      <c r="A47" s="48" t="s">
        <v>18</v>
      </c>
      <c r="B47" s="48"/>
      <c r="C47" s="42"/>
      <c r="D47" s="43"/>
      <c r="E47" s="43"/>
      <c r="F47" s="42">
        <f>SUM(F28:F46)</f>
        <v>52762</v>
      </c>
      <c r="G47" s="44"/>
      <c r="L47" s="28"/>
    </row>
    <row r="48" spans="1:12" ht="16.899999999999999">
      <c r="A48" s="51"/>
      <c r="B48" s="51"/>
      <c r="C48" s="51"/>
      <c r="D48" s="51"/>
      <c r="E48" s="51"/>
      <c r="F48" s="51"/>
      <c r="G48" s="51"/>
    </row>
    <row r="49" spans="1:12" s="27" customFormat="1" ht="34.5" customHeight="1">
      <c r="A49" s="24" t="s">
        <v>19</v>
      </c>
      <c r="B49" s="24" t="s">
        <v>0</v>
      </c>
      <c r="C49" s="25" t="s">
        <v>1</v>
      </c>
      <c r="D49" s="26" t="s">
        <v>2</v>
      </c>
      <c r="E49" s="26" t="s">
        <v>3</v>
      </c>
      <c r="F49" s="25" t="s">
        <v>4</v>
      </c>
      <c r="G49" s="24" t="s">
        <v>5</v>
      </c>
      <c r="L49" s="28"/>
    </row>
    <row r="50" spans="1:12" s="27" customFormat="1" ht="20" customHeight="1">
      <c r="A50" s="29">
        <v>1</v>
      </c>
      <c r="B50" s="36" t="s">
        <v>20</v>
      </c>
      <c r="C50" s="33">
        <v>800</v>
      </c>
      <c r="D50" s="31">
        <v>3</v>
      </c>
      <c r="E50" s="31">
        <v>1</v>
      </c>
      <c r="F50" s="31">
        <f>C50*D50*E50</f>
        <v>2400</v>
      </c>
      <c r="G50" s="37"/>
      <c r="L50" s="28"/>
    </row>
    <row r="51" spans="1:12" s="27" customFormat="1" ht="25.05" customHeight="1">
      <c r="A51" s="48" t="s">
        <v>21</v>
      </c>
      <c r="B51" s="49"/>
      <c r="C51" s="42"/>
      <c r="D51" s="43"/>
      <c r="E51" s="43"/>
      <c r="F51" s="42">
        <f>SUM(F50:F50)</f>
        <v>2400</v>
      </c>
      <c r="G51" s="44"/>
      <c r="L51" s="28"/>
    </row>
    <row r="52" spans="1:12" s="11" customFormat="1" ht="16.899999999999999">
      <c r="A52" s="50"/>
      <c r="B52" s="50"/>
      <c r="C52" s="50"/>
      <c r="D52" s="50"/>
      <c r="E52" s="50"/>
      <c r="F52" s="50"/>
      <c r="G52" s="50"/>
    </row>
    <row r="53" spans="1:12" s="27" customFormat="1" ht="33.75" customHeight="1">
      <c r="A53" s="24" t="s">
        <v>95</v>
      </c>
      <c r="B53" s="24" t="s">
        <v>0</v>
      </c>
      <c r="C53" s="25" t="s">
        <v>1</v>
      </c>
      <c r="D53" s="26" t="s">
        <v>2</v>
      </c>
      <c r="E53" s="26" t="s">
        <v>3</v>
      </c>
      <c r="F53" s="25" t="s">
        <v>4</v>
      </c>
      <c r="G53" s="24" t="s">
        <v>5</v>
      </c>
      <c r="L53" s="28"/>
    </row>
    <row r="54" spans="1:12" s="27" customFormat="1" ht="38" customHeight="1">
      <c r="A54" s="29">
        <v>1</v>
      </c>
      <c r="B54" s="40" t="s">
        <v>22</v>
      </c>
      <c r="C54" s="33">
        <f>F7+F16+F25+F51+F47</f>
        <v>109356.39</v>
      </c>
      <c r="D54" s="31">
        <v>1</v>
      </c>
      <c r="E54" s="31">
        <v>1</v>
      </c>
      <c r="F54" s="41">
        <f>C54*10%</f>
        <v>10935.639000000001</v>
      </c>
      <c r="G54" s="30"/>
      <c r="L54" s="28"/>
    </row>
    <row r="55" spans="1:12" s="27" customFormat="1" ht="43.05" customHeight="1">
      <c r="A55" s="48" t="s">
        <v>23</v>
      </c>
      <c r="B55" s="49"/>
      <c r="C55" s="42"/>
      <c r="D55" s="43"/>
      <c r="E55" s="43"/>
      <c r="F55" s="42">
        <f>SUM(F54:F54)</f>
        <v>10935.639000000001</v>
      </c>
      <c r="G55" s="44"/>
      <c r="L55" s="28"/>
    </row>
    <row r="56" spans="1:12" ht="16.899999999999999">
      <c r="A56" s="15"/>
      <c r="B56" s="15"/>
      <c r="C56" s="16"/>
      <c r="D56" s="17"/>
      <c r="E56" s="17"/>
      <c r="F56" s="16"/>
      <c r="G56" s="15"/>
    </row>
    <row r="57" spans="1:12" s="27" customFormat="1" ht="41" customHeight="1">
      <c r="A57" s="48" t="s">
        <v>24</v>
      </c>
      <c r="B57" s="48"/>
      <c r="C57" s="42"/>
      <c r="D57" s="43"/>
      <c r="E57" s="43"/>
      <c r="F57" s="42">
        <f>C54+F55</f>
        <v>120292.02899999999</v>
      </c>
      <c r="G57" s="44"/>
      <c r="L57" s="28"/>
    </row>
    <row r="59" spans="1:12">
      <c r="D59" s="13"/>
      <c r="E59" s="13"/>
      <c r="F59" s="13"/>
    </row>
    <row r="61" spans="1:12" ht="16.899999999999999">
      <c r="B61" s="18"/>
      <c r="C61" s="19"/>
    </row>
    <row r="62" spans="1:12" ht="16.899999999999999">
      <c r="B62" s="18"/>
      <c r="C62" s="19"/>
    </row>
    <row r="63" spans="1:12" ht="16.899999999999999">
      <c r="B63" s="18"/>
      <c r="C63" s="19"/>
    </row>
    <row r="64" spans="1:12" ht="16.899999999999999">
      <c r="B64" s="18"/>
      <c r="C64" s="19"/>
    </row>
    <row r="65" spans="1:9" ht="16.899999999999999">
      <c r="B65" s="18"/>
      <c r="C65" s="19"/>
    </row>
    <row r="66" spans="1:9" ht="16.899999999999999">
      <c r="B66" s="18"/>
      <c r="C66" s="19"/>
    </row>
    <row r="67" spans="1:9" ht="16.899999999999999">
      <c r="B67" s="18"/>
      <c r="C67" s="19"/>
    </row>
    <row r="68" spans="1:9" s="12" customFormat="1" ht="16.899999999999999">
      <c r="A68" s="13"/>
      <c r="B68" s="18"/>
      <c r="C68" s="19"/>
      <c r="F68" s="14"/>
      <c r="G68" s="13"/>
      <c r="H68" s="13"/>
      <c r="I68" s="13"/>
    </row>
    <row r="69" spans="1:9" s="12" customFormat="1" ht="16.899999999999999">
      <c r="A69" s="13"/>
      <c r="B69" s="18"/>
      <c r="C69" s="19"/>
      <c r="F69" s="14"/>
      <c r="G69" s="13"/>
      <c r="H69" s="13"/>
      <c r="I69" s="13"/>
    </row>
    <row r="70" spans="1:9" s="12" customFormat="1" ht="16.899999999999999">
      <c r="A70" s="13"/>
      <c r="B70" s="18"/>
      <c r="C70" s="19"/>
      <c r="F70" s="14"/>
      <c r="G70" s="13"/>
      <c r="H70" s="13"/>
      <c r="I70" s="13"/>
    </row>
    <row r="71" spans="1:9" s="12" customFormat="1" ht="16.899999999999999">
      <c r="A71" s="13"/>
      <c r="B71" s="18"/>
      <c r="C71" s="19"/>
      <c r="F71" s="14"/>
      <c r="G71" s="13"/>
      <c r="H71" s="13"/>
      <c r="I71" s="13"/>
    </row>
    <row r="72" spans="1:9" s="12" customFormat="1" ht="16.899999999999999">
      <c r="A72" s="13"/>
      <c r="B72" s="18"/>
      <c r="C72" s="19"/>
      <c r="F72" s="14"/>
      <c r="G72" s="13"/>
      <c r="H72" s="13"/>
      <c r="I72" s="13"/>
    </row>
    <row r="73" spans="1:9" s="12" customFormat="1" ht="16.899999999999999">
      <c r="A73" s="13"/>
      <c r="B73" s="18"/>
      <c r="C73" s="19"/>
      <c r="F73" s="14"/>
      <c r="G73" s="13"/>
      <c r="H73" s="13"/>
      <c r="I73" s="13"/>
    </row>
    <row r="74" spans="1:9" s="12" customFormat="1" ht="16.899999999999999">
      <c r="A74" s="13"/>
      <c r="B74" s="18"/>
      <c r="C74" s="19"/>
      <c r="F74" s="14"/>
      <c r="G74" s="13"/>
      <c r="H74" s="13"/>
      <c r="I74" s="13"/>
    </row>
    <row r="75" spans="1:9" s="12" customFormat="1" ht="16.899999999999999">
      <c r="A75" s="13"/>
      <c r="B75" s="18"/>
      <c r="C75" s="19"/>
      <c r="F75" s="14"/>
      <c r="G75" s="13"/>
      <c r="H75" s="13"/>
      <c r="I75" s="13"/>
    </row>
    <row r="76" spans="1:9" s="12" customFormat="1" ht="16.899999999999999">
      <c r="A76" s="13"/>
      <c r="B76" s="18"/>
      <c r="C76" s="19"/>
      <c r="F76" s="14"/>
      <c r="G76" s="13"/>
      <c r="H76" s="13"/>
      <c r="I76" s="13"/>
    </row>
    <row r="77" spans="1:9" s="12" customFormat="1" ht="16.899999999999999">
      <c r="A77" s="13"/>
      <c r="B77" s="18"/>
      <c r="C77" s="19"/>
      <c r="F77" s="14"/>
      <c r="G77" s="13"/>
      <c r="H77" s="13"/>
      <c r="I77" s="13"/>
    </row>
    <row r="79" spans="1:9" s="12" customFormat="1" ht="16.899999999999999">
      <c r="A79" s="13"/>
      <c r="B79" s="18"/>
      <c r="C79" s="19"/>
      <c r="F79" s="14"/>
      <c r="G79" s="13"/>
      <c r="H79" s="13"/>
      <c r="I79" s="13"/>
    </row>
    <row r="80" spans="1:9" s="12" customFormat="1" ht="16.899999999999999">
      <c r="A80" s="13"/>
      <c r="B80" s="18"/>
      <c r="C80" s="19"/>
      <c r="F80" s="14"/>
      <c r="G80" s="13"/>
      <c r="H80" s="13"/>
      <c r="I80" s="13"/>
    </row>
    <row r="82" spans="1:9" s="12" customFormat="1" ht="16.899999999999999">
      <c r="A82" s="13"/>
      <c r="B82" s="20"/>
      <c r="C82" s="21"/>
      <c r="F82" s="14"/>
      <c r="G82" s="13"/>
      <c r="H82" s="13"/>
      <c r="I82" s="13"/>
    </row>
  </sheetData>
  <mergeCells count="14">
    <mergeCell ref="A2:G2"/>
    <mergeCell ref="A3:G3"/>
    <mergeCell ref="A7:B7"/>
    <mergeCell ref="A8:G8"/>
    <mergeCell ref="A16:B16"/>
    <mergeCell ref="A51:B51"/>
    <mergeCell ref="A52:G52"/>
    <mergeCell ref="A55:B55"/>
    <mergeCell ref="A57:B57"/>
    <mergeCell ref="A17:G17"/>
    <mergeCell ref="A25:B25"/>
    <mergeCell ref="A26:G26"/>
    <mergeCell ref="A47:B47"/>
    <mergeCell ref="A48:G48"/>
  </mergeCells>
  <phoneticPr fontId="18" type="noConversion"/>
  <pageMargins left="0.69930555555555596" right="0.69930555555555596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9011-F5A2-4143-B676-C8F98F26424A}">
  <sheetPr>
    <pageSetUpPr fitToPage="1"/>
  </sheetPr>
  <dimension ref="A1:L7"/>
  <sheetViews>
    <sheetView workbookViewId="0">
      <selection activeCell="F16" sqref="F16"/>
    </sheetView>
  </sheetViews>
  <sheetFormatPr defaultRowHeight="13.9"/>
  <cols>
    <col min="1" max="1" width="17.73046875" style="28" customWidth="1"/>
    <col min="2" max="2" width="25.86328125" style="28" bestFit="1" customWidth="1"/>
    <col min="3" max="3" width="17.59765625" style="28" customWidth="1"/>
    <col min="4" max="4" width="12.59765625" style="28" customWidth="1"/>
    <col min="5" max="5" width="7" style="28" customWidth="1"/>
    <col min="6" max="6" width="22.265625" style="28" customWidth="1"/>
    <col min="7" max="7" width="33.53125" style="28" bestFit="1" customWidth="1"/>
    <col min="8" max="16384" width="9.06640625" style="28"/>
  </cols>
  <sheetData>
    <row r="1" spans="1:12" ht="33" customHeight="1">
      <c r="A1" s="52" t="s">
        <v>123</v>
      </c>
      <c r="B1" s="53"/>
      <c r="C1" s="53"/>
      <c r="D1" s="53"/>
      <c r="E1" s="53"/>
      <c r="F1" s="53"/>
      <c r="G1" s="54"/>
    </row>
    <row r="3" spans="1:12" ht="31.5">
      <c r="A3" s="24" t="s">
        <v>98</v>
      </c>
      <c r="B3" s="24" t="s">
        <v>0</v>
      </c>
      <c r="C3" s="25" t="s">
        <v>1</v>
      </c>
      <c r="D3" s="26" t="s">
        <v>2</v>
      </c>
      <c r="E3" s="26" t="s">
        <v>3</v>
      </c>
      <c r="F3" s="25" t="s">
        <v>4</v>
      </c>
      <c r="G3" s="24" t="s">
        <v>5</v>
      </c>
    </row>
    <row r="4" spans="1:12" ht="20" customHeight="1">
      <c r="A4" s="29">
        <v>1</v>
      </c>
      <c r="B4" s="45" t="s">
        <v>96</v>
      </c>
      <c r="C4" s="33">
        <v>1618.5</v>
      </c>
      <c r="D4" s="31">
        <v>1</v>
      </c>
      <c r="E4" s="31">
        <v>15</v>
      </c>
      <c r="F4" s="31">
        <f t="shared" ref="F4:F5" si="0">C4*D4*E4</f>
        <v>24277.5</v>
      </c>
      <c r="G4" s="37"/>
    </row>
    <row r="5" spans="1:12" ht="20" customHeight="1">
      <c r="A5" s="29">
        <v>2</v>
      </c>
      <c r="B5" s="45" t="s">
        <v>97</v>
      </c>
      <c r="C5" s="33">
        <v>50</v>
      </c>
      <c r="D5" s="31">
        <v>1</v>
      </c>
      <c r="E5" s="31">
        <v>15</v>
      </c>
      <c r="F5" s="31">
        <f t="shared" si="0"/>
        <v>750</v>
      </c>
      <c r="G5" s="38"/>
    </row>
    <row r="7" spans="1:12" s="27" customFormat="1" ht="41" customHeight="1">
      <c r="A7" s="48" t="s">
        <v>24</v>
      </c>
      <c r="B7" s="48"/>
      <c r="C7" s="42"/>
      <c r="D7" s="43"/>
      <c r="E7" s="43"/>
      <c r="F7" s="42">
        <f>F4+F5</f>
        <v>25027.5</v>
      </c>
      <c r="G7" s="44"/>
      <c r="L7" s="28"/>
    </row>
  </sheetData>
  <mergeCells count="2">
    <mergeCell ref="A1:G1"/>
    <mergeCell ref="A7:B7"/>
  </mergeCells>
  <phoneticPr fontId="18" type="noConversion"/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E5" sqref="E5:E7"/>
    </sheetView>
  </sheetViews>
  <sheetFormatPr defaultColWidth="9" defaultRowHeight="13.9"/>
  <cols>
    <col min="1" max="1" width="5.6640625" style="1" customWidth="1"/>
    <col min="2" max="2" width="19.53125" style="2" customWidth="1"/>
    <col min="3" max="3" width="8.6640625" style="2" customWidth="1"/>
    <col min="4" max="4" width="14.1328125" style="2" customWidth="1"/>
    <col min="5" max="5" width="37.1328125" style="2" customWidth="1"/>
    <col min="6" max="6" width="5.86328125" style="2" customWidth="1"/>
    <col min="7" max="7" width="64.1328125" style="2" customWidth="1"/>
    <col min="8" max="256" width="8.86328125" style="2"/>
    <col min="257" max="257" width="5.6640625" style="2" customWidth="1"/>
    <col min="258" max="258" width="19.53125" style="2" customWidth="1"/>
    <col min="259" max="259" width="8.6640625" style="2" customWidth="1"/>
    <col min="260" max="260" width="14.1328125" style="2" customWidth="1"/>
    <col min="261" max="261" width="37.1328125" style="2" customWidth="1"/>
    <col min="262" max="262" width="5.86328125" style="2" customWidth="1"/>
    <col min="263" max="263" width="64.1328125" style="2" customWidth="1"/>
    <col min="264" max="512" width="8.86328125" style="2"/>
    <col min="513" max="513" width="5.6640625" style="2" customWidth="1"/>
    <col min="514" max="514" width="19.53125" style="2" customWidth="1"/>
    <col min="515" max="515" width="8.6640625" style="2" customWidth="1"/>
    <col min="516" max="516" width="14.1328125" style="2" customWidth="1"/>
    <col min="517" max="517" width="37.1328125" style="2" customWidth="1"/>
    <col min="518" max="518" width="5.86328125" style="2" customWidth="1"/>
    <col min="519" max="519" width="64.1328125" style="2" customWidth="1"/>
    <col min="520" max="768" width="8.86328125" style="2"/>
    <col min="769" max="769" width="5.6640625" style="2" customWidth="1"/>
    <col min="770" max="770" width="19.53125" style="2" customWidth="1"/>
    <col min="771" max="771" width="8.6640625" style="2" customWidth="1"/>
    <col min="772" max="772" width="14.1328125" style="2" customWidth="1"/>
    <col min="773" max="773" width="37.1328125" style="2" customWidth="1"/>
    <col min="774" max="774" width="5.86328125" style="2" customWidth="1"/>
    <col min="775" max="775" width="64.1328125" style="2" customWidth="1"/>
    <col min="776" max="1024" width="8.86328125" style="2"/>
    <col min="1025" max="1025" width="5.6640625" style="2" customWidth="1"/>
    <col min="1026" max="1026" width="19.53125" style="2" customWidth="1"/>
    <col min="1027" max="1027" width="8.6640625" style="2" customWidth="1"/>
    <col min="1028" max="1028" width="14.1328125" style="2" customWidth="1"/>
    <col min="1029" max="1029" width="37.1328125" style="2" customWidth="1"/>
    <col min="1030" max="1030" width="5.86328125" style="2" customWidth="1"/>
    <col min="1031" max="1031" width="64.1328125" style="2" customWidth="1"/>
    <col min="1032" max="1280" width="8.86328125" style="2"/>
    <col min="1281" max="1281" width="5.6640625" style="2" customWidth="1"/>
    <col min="1282" max="1282" width="19.53125" style="2" customWidth="1"/>
    <col min="1283" max="1283" width="8.6640625" style="2" customWidth="1"/>
    <col min="1284" max="1284" width="14.1328125" style="2" customWidth="1"/>
    <col min="1285" max="1285" width="37.1328125" style="2" customWidth="1"/>
    <col min="1286" max="1286" width="5.86328125" style="2" customWidth="1"/>
    <col min="1287" max="1287" width="64.1328125" style="2" customWidth="1"/>
    <col min="1288" max="1536" width="8.86328125" style="2"/>
    <col min="1537" max="1537" width="5.6640625" style="2" customWidth="1"/>
    <col min="1538" max="1538" width="19.53125" style="2" customWidth="1"/>
    <col min="1539" max="1539" width="8.6640625" style="2" customWidth="1"/>
    <col min="1540" max="1540" width="14.1328125" style="2" customWidth="1"/>
    <col min="1541" max="1541" width="37.1328125" style="2" customWidth="1"/>
    <col min="1542" max="1542" width="5.86328125" style="2" customWidth="1"/>
    <col min="1543" max="1543" width="64.1328125" style="2" customWidth="1"/>
    <col min="1544" max="1792" width="8.86328125" style="2"/>
    <col min="1793" max="1793" width="5.6640625" style="2" customWidth="1"/>
    <col min="1794" max="1794" width="19.53125" style="2" customWidth="1"/>
    <col min="1795" max="1795" width="8.6640625" style="2" customWidth="1"/>
    <col min="1796" max="1796" width="14.1328125" style="2" customWidth="1"/>
    <col min="1797" max="1797" width="37.1328125" style="2" customWidth="1"/>
    <col min="1798" max="1798" width="5.86328125" style="2" customWidth="1"/>
    <col min="1799" max="1799" width="64.1328125" style="2" customWidth="1"/>
    <col min="1800" max="2048" width="8.86328125" style="2"/>
    <col min="2049" max="2049" width="5.6640625" style="2" customWidth="1"/>
    <col min="2050" max="2050" width="19.53125" style="2" customWidth="1"/>
    <col min="2051" max="2051" width="8.6640625" style="2" customWidth="1"/>
    <col min="2052" max="2052" width="14.1328125" style="2" customWidth="1"/>
    <col min="2053" max="2053" width="37.1328125" style="2" customWidth="1"/>
    <col min="2054" max="2054" width="5.86328125" style="2" customWidth="1"/>
    <col min="2055" max="2055" width="64.1328125" style="2" customWidth="1"/>
    <col min="2056" max="2304" width="8.86328125" style="2"/>
    <col min="2305" max="2305" width="5.6640625" style="2" customWidth="1"/>
    <col min="2306" max="2306" width="19.53125" style="2" customWidth="1"/>
    <col min="2307" max="2307" width="8.6640625" style="2" customWidth="1"/>
    <col min="2308" max="2308" width="14.1328125" style="2" customWidth="1"/>
    <col min="2309" max="2309" width="37.1328125" style="2" customWidth="1"/>
    <col min="2310" max="2310" width="5.86328125" style="2" customWidth="1"/>
    <col min="2311" max="2311" width="64.1328125" style="2" customWidth="1"/>
    <col min="2312" max="2560" width="8.86328125" style="2"/>
    <col min="2561" max="2561" width="5.6640625" style="2" customWidth="1"/>
    <col min="2562" max="2562" width="19.53125" style="2" customWidth="1"/>
    <col min="2563" max="2563" width="8.6640625" style="2" customWidth="1"/>
    <col min="2564" max="2564" width="14.1328125" style="2" customWidth="1"/>
    <col min="2565" max="2565" width="37.1328125" style="2" customWidth="1"/>
    <col min="2566" max="2566" width="5.86328125" style="2" customWidth="1"/>
    <col min="2567" max="2567" width="64.1328125" style="2" customWidth="1"/>
    <col min="2568" max="2816" width="8.86328125" style="2"/>
    <col min="2817" max="2817" width="5.6640625" style="2" customWidth="1"/>
    <col min="2818" max="2818" width="19.53125" style="2" customWidth="1"/>
    <col min="2819" max="2819" width="8.6640625" style="2" customWidth="1"/>
    <col min="2820" max="2820" width="14.1328125" style="2" customWidth="1"/>
    <col min="2821" max="2821" width="37.1328125" style="2" customWidth="1"/>
    <col min="2822" max="2822" width="5.86328125" style="2" customWidth="1"/>
    <col min="2823" max="2823" width="64.1328125" style="2" customWidth="1"/>
    <col min="2824" max="3072" width="8.86328125" style="2"/>
    <col min="3073" max="3073" width="5.6640625" style="2" customWidth="1"/>
    <col min="3074" max="3074" width="19.53125" style="2" customWidth="1"/>
    <col min="3075" max="3075" width="8.6640625" style="2" customWidth="1"/>
    <col min="3076" max="3076" width="14.1328125" style="2" customWidth="1"/>
    <col min="3077" max="3077" width="37.1328125" style="2" customWidth="1"/>
    <col min="3078" max="3078" width="5.86328125" style="2" customWidth="1"/>
    <col min="3079" max="3079" width="64.1328125" style="2" customWidth="1"/>
    <col min="3080" max="3328" width="8.86328125" style="2"/>
    <col min="3329" max="3329" width="5.6640625" style="2" customWidth="1"/>
    <col min="3330" max="3330" width="19.53125" style="2" customWidth="1"/>
    <col min="3331" max="3331" width="8.6640625" style="2" customWidth="1"/>
    <col min="3332" max="3332" width="14.1328125" style="2" customWidth="1"/>
    <col min="3333" max="3333" width="37.1328125" style="2" customWidth="1"/>
    <col min="3334" max="3334" width="5.86328125" style="2" customWidth="1"/>
    <col min="3335" max="3335" width="64.1328125" style="2" customWidth="1"/>
    <col min="3336" max="3584" width="8.86328125" style="2"/>
    <col min="3585" max="3585" width="5.6640625" style="2" customWidth="1"/>
    <col min="3586" max="3586" width="19.53125" style="2" customWidth="1"/>
    <col min="3587" max="3587" width="8.6640625" style="2" customWidth="1"/>
    <col min="3588" max="3588" width="14.1328125" style="2" customWidth="1"/>
    <col min="3589" max="3589" width="37.1328125" style="2" customWidth="1"/>
    <col min="3590" max="3590" width="5.86328125" style="2" customWidth="1"/>
    <col min="3591" max="3591" width="64.1328125" style="2" customWidth="1"/>
    <col min="3592" max="3840" width="8.86328125" style="2"/>
    <col min="3841" max="3841" width="5.6640625" style="2" customWidth="1"/>
    <col min="3842" max="3842" width="19.53125" style="2" customWidth="1"/>
    <col min="3843" max="3843" width="8.6640625" style="2" customWidth="1"/>
    <col min="3844" max="3844" width="14.1328125" style="2" customWidth="1"/>
    <col min="3845" max="3845" width="37.1328125" style="2" customWidth="1"/>
    <col min="3846" max="3846" width="5.86328125" style="2" customWidth="1"/>
    <col min="3847" max="3847" width="64.1328125" style="2" customWidth="1"/>
    <col min="3848" max="4096" width="8.86328125" style="2"/>
    <col min="4097" max="4097" width="5.6640625" style="2" customWidth="1"/>
    <col min="4098" max="4098" width="19.53125" style="2" customWidth="1"/>
    <col min="4099" max="4099" width="8.6640625" style="2" customWidth="1"/>
    <col min="4100" max="4100" width="14.1328125" style="2" customWidth="1"/>
    <col min="4101" max="4101" width="37.1328125" style="2" customWidth="1"/>
    <col min="4102" max="4102" width="5.86328125" style="2" customWidth="1"/>
    <col min="4103" max="4103" width="64.1328125" style="2" customWidth="1"/>
    <col min="4104" max="4352" width="8.86328125" style="2"/>
    <col min="4353" max="4353" width="5.6640625" style="2" customWidth="1"/>
    <col min="4354" max="4354" width="19.53125" style="2" customWidth="1"/>
    <col min="4355" max="4355" width="8.6640625" style="2" customWidth="1"/>
    <col min="4356" max="4356" width="14.1328125" style="2" customWidth="1"/>
    <col min="4357" max="4357" width="37.1328125" style="2" customWidth="1"/>
    <col min="4358" max="4358" width="5.86328125" style="2" customWidth="1"/>
    <col min="4359" max="4359" width="64.1328125" style="2" customWidth="1"/>
    <col min="4360" max="4608" width="8.86328125" style="2"/>
    <col min="4609" max="4609" width="5.6640625" style="2" customWidth="1"/>
    <col min="4610" max="4610" width="19.53125" style="2" customWidth="1"/>
    <col min="4611" max="4611" width="8.6640625" style="2" customWidth="1"/>
    <col min="4612" max="4612" width="14.1328125" style="2" customWidth="1"/>
    <col min="4613" max="4613" width="37.1328125" style="2" customWidth="1"/>
    <col min="4614" max="4614" width="5.86328125" style="2" customWidth="1"/>
    <col min="4615" max="4615" width="64.1328125" style="2" customWidth="1"/>
    <col min="4616" max="4864" width="8.86328125" style="2"/>
    <col min="4865" max="4865" width="5.6640625" style="2" customWidth="1"/>
    <col min="4866" max="4866" width="19.53125" style="2" customWidth="1"/>
    <col min="4867" max="4867" width="8.6640625" style="2" customWidth="1"/>
    <col min="4868" max="4868" width="14.1328125" style="2" customWidth="1"/>
    <col min="4869" max="4869" width="37.1328125" style="2" customWidth="1"/>
    <col min="4870" max="4870" width="5.86328125" style="2" customWidth="1"/>
    <col min="4871" max="4871" width="64.1328125" style="2" customWidth="1"/>
    <col min="4872" max="5120" width="8.86328125" style="2"/>
    <col min="5121" max="5121" width="5.6640625" style="2" customWidth="1"/>
    <col min="5122" max="5122" width="19.53125" style="2" customWidth="1"/>
    <col min="5123" max="5123" width="8.6640625" style="2" customWidth="1"/>
    <col min="5124" max="5124" width="14.1328125" style="2" customWidth="1"/>
    <col min="5125" max="5125" width="37.1328125" style="2" customWidth="1"/>
    <col min="5126" max="5126" width="5.86328125" style="2" customWidth="1"/>
    <col min="5127" max="5127" width="64.1328125" style="2" customWidth="1"/>
    <col min="5128" max="5376" width="8.86328125" style="2"/>
    <col min="5377" max="5377" width="5.6640625" style="2" customWidth="1"/>
    <col min="5378" max="5378" width="19.53125" style="2" customWidth="1"/>
    <col min="5379" max="5379" width="8.6640625" style="2" customWidth="1"/>
    <col min="5380" max="5380" width="14.1328125" style="2" customWidth="1"/>
    <col min="5381" max="5381" width="37.1328125" style="2" customWidth="1"/>
    <col min="5382" max="5382" width="5.86328125" style="2" customWidth="1"/>
    <col min="5383" max="5383" width="64.1328125" style="2" customWidth="1"/>
    <col min="5384" max="5632" width="8.86328125" style="2"/>
    <col min="5633" max="5633" width="5.6640625" style="2" customWidth="1"/>
    <col min="5634" max="5634" width="19.53125" style="2" customWidth="1"/>
    <col min="5635" max="5635" width="8.6640625" style="2" customWidth="1"/>
    <col min="5636" max="5636" width="14.1328125" style="2" customWidth="1"/>
    <col min="5637" max="5637" width="37.1328125" style="2" customWidth="1"/>
    <col min="5638" max="5638" width="5.86328125" style="2" customWidth="1"/>
    <col min="5639" max="5639" width="64.1328125" style="2" customWidth="1"/>
    <col min="5640" max="5888" width="8.86328125" style="2"/>
    <col min="5889" max="5889" width="5.6640625" style="2" customWidth="1"/>
    <col min="5890" max="5890" width="19.53125" style="2" customWidth="1"/>
    <col min="5891" max="5891" width="8.6640625" style="2" customWidth="1"/>
    <col min="5892" max="5892" width="14.1328125" style="2" customWidth="1"/>
    <col min="5893" max="5893" width="37.1328125" style="2" customWidth="1"/>
    <col min="5894" max="5894" width="5.86328125" style="2" customWidth="1"/>
    <col min="5895" max="5895" width="64.1328125" style="2" customWidth="1"/>
    <col min="5896" max="6144" width="8.86328125" style="2"/>
    <col min="6145" max="6145" width="5.6640625" style="2" customWidth="1"/>
    <col min="6146" max="6146" width="19.53125" style="2" customWidth="1"/>
    <col min="6147" max="6147" width="8.6640625" style="2" customWidth="1"/>
    <col min="6148" max="6148" width="14.1328125" style="2" customWidth="1"/>
    <col min="6149" max="6149" width="37.1328125" style="2" customWidth="1"/>
    <col min="6150" max="6150" width="5.86328125" style="2" customWidth="1"/>
    <col min="6151" max="6151" width="64.1328125" style="2" customWidth="1"/>
    <col min="6152" max="6400" width="8.86328125" style="2"/>
    <col min="6401" max="6401" width="5.6640625" style="2" customWidth="1"/>
    <col min="6402" max="6402" width="19.53125" style="2" customWidth="1"/>
    <col min="6403" max="6403" width="8.6640625" style="2" customWidth="1"/>
    <col min="6404" max="6404" width="14.1328125" style="2" customWidth="1"/>
    <col min="6405" max="6405" width="37.1328125" style="2" customWidth="1"/>
    <col min="6406" max="6406" width="5.86328125" style="2" customWidth="1"/>
    <col min="6407" max="6407" width="64.1328125" style="2" customWidth="1"/>
    <col min="6408" max="6656" width="8.86328125" style="2"/>
    <col min="6657" max="6657" width="5.6640625" style="2" customWidth="1"/>
    <col min="6658" max="6658" width="19.53125" style="2" customWidth="1"/>
    <col min="6659" max="6659" width="8.6640625" style="2" customWidth="1"/>
    <col min="6660" max="6660" width="14.1328125" style="2" customWidth="1"/>
    <col min="6661" max="6661" width="37.1328125" style="2" customWidth="1"/>
    <col min="6662" max="6662" width="5.86328125" style="2" customWidth="1"/>
    <col min="6663" max="6663" width="64.1328125" style="2" customWidth="1"/>
    <col min="6664" max="6912" width="8.86328125" style="2"/>
    <col min="6913" max="6913" width="5.6640625" style="2" customWidth="1"/>
    <col min="6914" max="6914" width="19.53125" style="2" customWidth="1"/>
    <col min="6915" max="6915" width="8.6640625" style="2" customWidth="1"/>
    <col min="6916" max="6916" width="14.1328125" style="2" customWidth="1"/>
    <col min="6917" max="6917" width="37.1328125" style="2" customWidth="1"/>
    <col min="6918" max="6918" width="5.86328125" style="2" customWidth="1"/>
    <col min="6919" max="6919" width="64.1328125" style="2" customWidth="1"/>
    <col min="6920" max="7168" width="8.86328125" style="2"/>
    <col min="7169" max="7169" width="5.6640625" style="2" customWidth="1"/>
    <col min="7170" max="7170" width="19.53125" style="2" customWidth="1"/>
    <col min="7171" max="7171" width="8.6640625" style="2" customWidth="1"/>
    <col min="7172" max="7172" width="14.1328125" style="2" customWidth="1"/>
    <col min="7173" max="7173" width="37.1328125" style="2" customWidth="1"/>
    <col min="7174" max="7174" width="5.86328125" style="2" customWidth="1"/>
    <col min="7175" max="7175" width="64.1328125" style="2" customWidth="1"/>
    <col min="7176" max="7424" width="8.86328125" style="2"/>
    <col min="7425" max="7425" width="5.6640625" style="2" customWidth="1"/>
    <col min="7426" max="7426" width="19.53125" style="2" customWidth="1"/>
    <col min="7427" max="7427" width="8.6640625" style="2" customWidth="1"/>
    <col min="7428" max="7428" width="14.1328125" style="2" customWidth="1"/>
    <col min="7429" max="7429" width="37.1328125" style="2" customWidth="1"/>
    <col min="7430" max="7430" width="5.86328125" style="2" customWidth="1"/>
    <col min="7431" max="7431" width="64.1328125" style="2" customWidth="1"/>
    <col min="7432" max="7680" width="8.86328125" style="2"/>
    <col min="7681" max="7681" width="5.6640625" style="2" customWidth="1"/>
    <col min="7682" max="7682" width="19.53125" style="2" customWidth="1"/>
    <col min="7683" max="7683" width="8.6640625" style="2" customWidth="1"/>
    <col min="7684" max="7684" width="14.1328125" style="2" customWidth="1"/>
    <col min="7685" max="7685" width="37.1328125" style="2" customWidth="1"/>
    <col min="7686" max="7686" width="5.86328125" style="2" customWidth="1"/>
    <col min="7687" max="7687" width="64.1328125" style="2" customWidth="1"/>
    <col min="7688" max="7936" width="8.86328125" style="2"/>
    <col min="7937" max="7937" width="5.6640625" style="2" customWidth="1"/>
    <col min="7938" max="7938" width="19.53125" style="2" customWidth="1"/>
    <col min="7939" max="7939" width="8.6640625" style="2" customWidth="1"/>
    <col min="7940" max="7940" width="14.1328125" style="2" customWidth="1"/>
    <col min="7941" max="7941" width="37.1328125" style="2" customWidth="1"/>
    <col min="7942" max="7942" width="5.86328125" style="2" customWidth="1"/>
    <col min="7943" max="7943" width="64.1328125" style="2" customWidth="1"/>
    <col min="7944" max="8192" width="8.86328125" style="2"/>
    <col min="8193" max="8193" width="5.6640625" style="2" customWidth="1"/>
    <col min="8194" max="8194" width="19.53125" style="2" customWidth="1"/>
    <col min="8195" max="8195" width="8.6640625" style="2" customWidth="1"/>
    <col min="8196" max="8196" width="14.1328125" style="2" customWidth="1"/>
    <col min="8197" max="8197" width="37.1328125" style="2" customWidth="1"/>
    <col min="8198" max="8198" width="5.86328125" style="2" customWidth="1"/>
    <col min="8199" max="8199" width="64.1328125" style="2" customWidth="1"/>
    <col min="8200" max="8448" width="8.86328125" style="2"/>
    <col min="8449" max="8449" width="5.6640625" style="2" customWidth="1"/>
    <col min="8450" max="8450" width="19.53125" style="2" customWidth="1"/>
    <col min="8451" max="8451" width="8.6640625" style="2" customWidth="1"/>
    <col min="8452" max="8452" width="14.1328125" style="2" customWidth="1"/>
    <col min="8453" max="8453" width="37.1328125" style="2" customWidth="1"/>
    <col min="8454" max="8454" width="5.86328125" style="2" customWidth="1"/>
    <col min="8455" max="8455" width="64.1328125" style="2" customWidth="1"/>
    <col min="8456" max="8704" width="8.86328125" style="2"/>
    <col min="8705" max="8705" width="5.6640625" style="2" customWidth="1"/>
    <col min="8706" max="8706" width="19.53125" style="2" customWidth="1"/>
    <col min="8707" max="8707" width="8.6640625" style="2" customWidth="1"/>
    <col min="8708" max="8708" width="14.1328125" style="2" customWidth="1"/>
    <col min="8709" max="8709" width="37.1328125" style="2" customWidth="1"/>
    <col min="8710" max="8710" width="5.86328125" style="2" customWidth="1"/>
    <col min="8711" max="8711" width="64.1328125" style="2" customWidth="1"/>
    <col min="8712" max="8960" width="8.86328125" style="2"/>
    <col min="8961" max="8961" width="5.6640625" style="2" customWidth="1"/>
    <col min="8962" max="8962" width="19.53125" style="2" customWidth="1"/>
    <col min="8963" max="8963" width="8.6640625" style="2" customWidth="1"/>
    <col min="8964" max="8964" width="14.1328125" style="2" customWidth="1"/>
    <col min="8965" max="8965" width="37.1328125" style="2" customWidth="1"/>
    <col min="8966" max="8966" width="5.86328125" style="2" customWidth="1"/>
    <col min="8967" max="8967" width="64.1328125" style="2" customWidth="1"/>
    <col min="8968" max="9216" width="8.86328125" style="2"/>
    <col min="9217" max="9217" width="5.6640625" style="2" customWidth="1"/>
    <col min="9218" max="9218" width="19.53125" style="2" customWidth="1"/>
    <col min="9219" max="9219" width="8.6640625" style="2" customWidth="1"/>
    <col min="9220" max="9220" width="14.1328125" style="2" customWidth="1"/>
    <col min="9221" max="9221" width="37.1328125" style="2" customWidth="1"/>
    <col min="9222" max="9222" width="5.86328125" style="2" customWidth="1"/>
    <col min="9223" max="9223" width="64.1328125" style="2" customWidth="1"/>
    <col min="9224" max="9472" width="8.86328125" style="2"/>
    <col min="9473" max="9473" width="5.6640625" style="2" customWidth="1"/>
    <col min="9474" max="9474" width="19.53125" style="2" customWidth="1"/>
    <col min="9475" max="9475" width="8.6640625" style="2" customWidth="1"/>
    <col min="9476" max="9476" width="14.1328125" style="2" customWidth="1"/>
    <col min="9477" max="9477" width="37.1328125" style="2" customWidth="1"/>
    <col min="9478" max="9478" width="5.86328125" style="2" customWidth="1"/>
    <col min="9479" max="9479" width="64.1328125" style="2" customWidth="1"/>
    <col min="9480" max="9728" width="8.86328125" style="2"/>
    <col min="9729" max="9729" width="5.6640625" style="2" customWidth="1"/>
    <col min="9730" max="9730" width="19.53125" style="2" customWidth="1"/>
    <col min="9731" max="9731" width="8.6640625" style="2" customWidth="1"/>
    <col min="9732" max="9732" width="14.1328125" style="2" customWidth="1"/>
    <col min="9733" max="9733" width="37.1328125" style="2" customWidth="1"/>
    <col min="9734" max="9734" width="5.86328125" style="2" customWidth="1"/>
    <col min="9735" max="9735" width="64.1328125" style="2" customWidth="1"/>
    <col min="9736" max="9984" width="8.86328125" style="2"/>
    <col min="9985" max="9985" width="5.6640625" style="2" customWidth="1"/>
    <col min="9986" max="9986" width="19.53125" style="2" customWidth="1"/>
    <col min="9987" max="9987" width="8.6640625" style="2" customWidth="1"/>
    <col min="9988" max="9988" width="14.1328125" style="2" customWidth="1"/>
    <col min="9989" max="9989" width="37.1328125" style="2" customWidth="1"/>
    <col min="9990" max="9990" width="5.86328125" style="2" customWidth="1"/>
    <col min="9991" max="9991" width="64.1328125" style="2" customWidth="1"/>
    <col min="9992" max="10240" width="8.86328125" style="2"/>
    <col min="10241" max="10241" width="5.6640625" style="2" customWidth="1"/>
    <col min="10242" max="10242" width="19.53125" style="2" customWidth="1"/>
    <col min="10243" max="10243" width="8.6640625" style="2" customWidth="1"/>
    <col min="10244" max="10244" width="14.1328125" style="2" customWidth="1"/>
    <col min="10245" max="10245" width="37.1328125" style="2" customWidth="1"/>
    <col min="10246" max="10246" width="5.86328125" style="2" customWidth="1"/>
    <col min="10247" max="10247" width="64.1328125" style="2" customWidth="1"/>
    <col min="10248" max="10496" width="8.86328125" style="2"/>
    <col min="10497" max="10497" width="5.6640625" style="2" customWidth="1"/>
    <col min="10498" max="10498" width="19.53125" style="2" customWidth="1"/>
    <col min="10499" max="10499" width="8.6640625" style="2" customWidth="1"/>
    <col min="10500" max="10500" width="14.1328125" style="2" customWidth="1"/>
    <col min="10501" max="10501" width="37.1328125" style="2" customWidth="1"/>
    <col min="10502" max="10502" width="5.86328125" style="2" customWidth="1"/>
    <col min="10503" max="10503" width="64.1328125" style="2" customWidth="1"/>
    <col min="10504" max="10752" width="8.86328125" style="2"/>
    <col min="10753" max="10753" width="5.6640625" style="2" customWidth="1"/>
    <col min="10754" max="10754" width="19.53125" style="2" customWidth="1"/>
    <col min="10755" max="10755" width="8.6640625" style="2" customWidth="1"/>
    <col min="10756" max="10756" width="14.1328125" style="2" customWidth="1"/>
    <col min="10757" max="10757" width="37.1328125" style="2" customWidth="1"/>
    <col min="10758" max="10758" width="5.86328125" style="2" customWidth="1"/>
    <col min="10759" max="10759" width="64.1328125" style="2" customWidth="1"/>
    <col min="10760" max="11008" width="8.86328125" style="2"/>
    <col min="11009" max="11009" width="5.6640625" style="2" customWidth="1"/>
    <col min="11010" max="11010" width="19.53125" style="2" customWidth="1"/>
    <col min="11011" max="11011" width="8.6640625" style="2" customWidth="1"/>
    <col min="11012" max="11012" width="14.1328125" style="2" customWidth="1"/>
    <col min="11013" max="11013" width="37.1328125" style="2" customWidth="1"/>
    <col min="11014" max="11014" width="5.86328125" style="2" customWidth="1"/>
    <col min="11015" max="11015" width="64.1328125" style="2" customWidth="1"/>
    <col min="11016" max="11264" width="8.86328125" style="2"/>
    <col min="11265" max="11265" width="5.6640625" style="2" customWidth="1"/>
    <col min="11266" max="11266" width="19.53125" style="2" customWidth="1"/>
    <col min="11267" max="11267" width="8.6640625" style="2" customWidth="1"/>
    <col min="11268" max="11268" width="14.1328125" style="2" customWidth="1"/>
    <col min="11269" max="11269" width="37.1328125" style="2" customWidth="1"/>
    <col min="11270" max="11270" width="5.86328125" style="2" customWidth="1"/>
    <col min="11271" max="11271" width="64.1328125" style="2" customWidth="1"/>
    <col min="11272" max="11520" width="8.86328125" style="2"/>
    <col min="11521" max="11521" width="5.6640625" style="2" customWidth="1"/>
    <col min="11522" max="11522" width="19.53125" style="2" customWidth="1"/>
    <col min="11523" max="11523" width="8.6640625" style="2" customWidth="1"/>
    <col min="11524" max="11524" width="14.1328125" style="2" customWidth="1"/>
    <col min="11525" max="11525" width="37.1328125" style="2" customWidth="1"/>
    <col min="11526" max="11526" width="5.86328125" style="2" customWidth="1"/>
    <col min="11527" max="11527" width="64.1328125" style="2" customWidth="1"/>
    <col min="11528" max="11776" width="8.86328125" style="2"/>
    <col min="11777" max="11777" width="5.6640625" style="2" customWidth="1"/>
    <col min="11778" max="11778" width="19.53125" style="2" customWidth="1"/>
    <col min="11779" max="11779" width="8.6640625" style="2" customWidth="1"/>
    <col min="11780" max="11780" width="14.1328125" style="2" customWidth="1"/>
    <col min="11781" max="11781" width="37.1328125" style="2" customWidth="1"/>
    <col min="11782" max="11782" width="5.86328125" style="2" customWidth="1"/>
    <col min="11783" max="11783" width="64.1328125" style="2" customWidth="1"/>
    <col min="11784" max="12032" width="8.86328125" style="2"/>
    <col min="12033" max="12033" width="5.6640625" style="2" customWidth="1"/>
    <col min="12034" max="12034" width="19.53125" style="2" customWidth="1"/>
    <col min="12035" max="12035" width="8.6640625" style="2" customWidth="1"/>
    <col min="12036" max="12036" width="14.1328125" style="2" customWidth="1"/>
    <col min="12037" max="12037" width="37.1328125" style="2" customWidth="1"/>
    <col min="12038" max="12038" width="5.86328125" style="2" customWidth="1"/>
    <col min="12039" max="12039" width="64.1328125" style="2" customWidth="1"/>
    <col min="12040" max="12288" width="8.86328125" style="2"/>
    <col min="12289" max="12289" width="5.6640625" style="2" customWidth="1"/>
    <col min="12290" max="12290" width="19.53125" style="2" customWidth="1"/>
    <col min="12291" max="12291" width="8.6640625" style="2" customWidth="1"/>
    <col min="12292" max="12292" width="14.1328125" style="2" customWidth="1"/>
    <col min="12293" max="12293" width="37.1328125" style="2" customWidth="1"/>
    <col min="12294" max="12294" width="5.86328125" style="2" customWidth="1"/>
    <col min="12295" max="12295" width="64.1328125" style="2" customWidth="1"/>
    <col min="12296" max="12544" width="8.86328125" style="2"/>
    <col min="12545" max="12545" width="5.6640625" style="2" customWidth="1"/>
    <col min="12546" max="12546" width="19.53125" style="2" customWidth="1"/>
    <col min="12547" max="12547" width="8.6640625" style="2" customWidth="1"/>
    <col min="12548" max="12548" width="14.1328125" style="2" customWidth="1"/>
    <col min="12549" max="12549" width="37.1328125" style="2" customWidth="1"/>
    <col min="12550" max="12550" width="5.86328125" style="2" customWidth="1"/>
    <col min="12551" max="12551" width="64.1328125" style="2" customWidth="1"/>
    <col min="12552" max="12800" width="8.86328125" style="2"/>
    <col min="12801" max="12801" width="5.6640625" style="2" customWidth="1"/>
    <col min="12802" max="12802" width="19.53125" style="2" customWidth="1"/>
    <col min="12803" max="12803" width="8.6640625" style="2" customWidth="1"/>
    <col min="12804" max="12804" width="14.1328125" style="2" customWidth="1"/>
    <col min="12805" max="12805" width="37.1328125" style="2" customWidth="1"/>
    <col min="12806" max="12806" width="5.86328125" style="2" customWidth="1"/>
    <col min="12807" max="12807" width="64.1328125" style="2" customWidth="1"/>
    <col min="12808" max="13056" width="8.86328125" style="2"/>
    <col min="13057" max="13057" width="5.6640625" style="2" customWidth="1"/>
    <col min="13058" max="13058" width="19.53125" style="2" customWidth="1"/>
    <col min="13059" max="13059" width="8.6640625" style="2" customWidth="1"/>
    <col min="13060" max="13060" width="14.1328125" style="2" customWidth="1"/>
    <col min="13061" max="13061" width="37.1328125" style="2" customWidth="1"/>
    <col min="13062" max="13062" width="5.86328125" style="2" customWidth="1"/>
    <col min="13063" max="13063" width="64.1328125" style="2" customWidth="1"/>
    <col min="13064" max="13312" width="8.86328125" style="2"/>
    <col min="13313" max="13313" width="5.6640625" style="2" customWidth="1"/>
    <col min="13314" max="13314" width="19.53125" style="2" customWidth="1"/>
    <col min="13315" max="13315" width="8.6640625" style="2" customWidth="1"/>
    <col min="13316" max="13316" width="14.1328125" style="2" customWidth="1"/>
    <col min="13317" max="13317" width="37.1328125" style="2" customWidth="1"/>
    <col min="13318" max="13318" width="5.86328125" style="2" customWidth="1"/>
    <col min="13319" max="13319" width="64.1328125" style="2" customWidth="1"/>
    <col min="13320" max="13568" width="8.86328125" style="2"/>
    <col min="13569" max="13569" width="5.6640625" style="2" customWidth="1"/>
    <col min="13570" max="13570" width="19.53125" style="2" customWidth="1"/>
    <col min="13571" max="13571" width="8.6640625" style="2" customWidth="1"/>
    <col min="13572" max="13572" width="14.1328125" style="2" customWidth="1"/>
    <col min="13573" max="13573" width="37.1328125" style="2" customWidth="1"/>
    <col min="13574" max="13574" width="5.86328125" style="2" customWidth="1"/>
    <col min="13575" max="13575" width="64.1328125" style="2" customWidth="1"/>
    <col min="13576" max="13824" width="8.86328125" style="2"/>
    <col min="13825" max="13825" width="5.6640625" style="2" customWidth="1"/>
    <col min="13826" max="13826" width="19.53125" style="2" customWidth="1"/>
    <col min="13827" max="13827" width="8.6640625" style="2" customWidth="1"/>
    <col min="13828" max="13828" width="14.1328125" style="2" customWidth="1"/>
    <col min="13829" max="13829" width="37.1328125" style="2" customWidth="1"/>
    <col min="13830" max="13830" width="5.86328125" style="2" customWidth="1"/>
    <col min="13831" max="13831" width="64.1328125" style="2" customWidth="1"/>
    <col min="13832" max="14080" width="8.86328125" style="2"/>
    <col min="14081" max="14081" width="5.6640625" style="2" customWidth="1"/>
    <col min="14082" max="14082" width="19.53125" style="2" customWidth="1"/>
    <col min="14083" max="14083" width="8.6640625" style="2" customWidth="1"/>
    <col min="14084" max="14084" width="14.1328125" style="2" customWidth="1"/>
    <col min="14085" max="14085" width="37.1328125" style="2" customWidth="1"/>
    <col min="14086" max="14086" width="5.86328125" style="2" customWidth="1"/>
    <col min="14087" max="14087" width="64.1328125" style="2" customWidth="1"/>
    <col min="14088" max="14336" width="8.86328125" style="2"/>
    <col min="14337" max="14337" width="5.6640625" style="2" customWidth="1"/>
    <col min="14338" max="14338" width="19.53125" style="2" customWidth="1"/>
    <col min="14339" max="14339" width="8.6640625" style="2" customWidth="1"/>
    <col min="14340" max="14340" width="14.1328125" style="2" customWidth="1"/>
    <col min="14341" max="14341" width="37.1328125" style="2" customWidth="1"/>
    <col min="14342" max="14342" width="5.86328125" style="2" customWidth="1"/>
    <col min="14343" max="14343" width="64.1328125" style="2" customWidth="1"/>
    <col min="14344" max="14592" width="8.86328125" style="2"/>
    <col min="14593" max="14593" width="5.6640625" style="2" customWidth="1"/>
    <col min="14594" max="14594" width="19.53125" style="2" customWidth="1"/>
    <col min="14595" max="14595" width="8.6640625" style="2" customWidth="1"/>
    <col min="14596" max="14596" width="14.1328125" style="2" customWidth="1"/>
    <col min="14597" max="14597" width="37.1328125" style="2" customWidth="1"/>
    <col min="14598" max="14598" width="5.86328125" style="2" customWidth="1"/>
    <col min="14599" max="14599" width="64.1328125" style="2" customWidth="1"/>
    <col min="14600" max="14848" width="8.86328125" style="2"/>
    <col min="14849" max="14849" width="5.6640625" style="2" customWidth="1"/>
    <col min="14850" max="14850" width="19.53125" style="2" customWidth="1"/>
    <col min="14851" max="14851" width="8.6640625" style="2" customWidth="1"/>
    <col min="14852" max="14852" width="14.1328125" style="2" customWidth="1"/>
    <col min="14853" max="14853" width="37.1328125" style="2" customWidth="1"/>
    <col min="14854" max="14854" width="5.86328125" style="2" customWidth="1"/>
    <col min="14855" max="14855" width="64.1328125" style="2" customWidth="1"/>
    <col min="14856" max="15104" width="8.86328125" style="2"/>
    <col min="15105" max="15105" width="5.6640625" style="2" customWidth="1"/>
    <col min="15106" max="15106" width="19.53125" style="2" customWidth="1"/>
    <col min="15107" max="15107" width="8.6640625" style="2" customWidth="1"/>
    <col min="15108" max="15108" width="14.1328125" style="2" customWidth="1"/>
    <col min="15109" max="15109" width="37.1328125" style="2" customWidth="1"/>
    <col min="15110" max="15110" width="5.86328125" style="2" customWidth="1"/>
    <col min="15111" max="15111" width="64.1328125" style="2" customWidth="1"/>
    <col min="15112" max="15360" width="8.86328125" style="2"/>
    <col min="15361" max="15361" width="5.6640625" style="2" customWidth="1"/>
    <col min="15362" max="15362" width="19.53125" style="2" customWidth="1"/>
    <col min="15363" max="15363" width="8.6640625" style="2" customWidth="1"/>
    <col min="15364" max="15364" width="14.1328125" style="2" customWidth="1"/>
    <col min="15365" max="15365" width="37.1328125" style="2" customWidth="1"/>
    <col min="15366" max="15366" width="5.86328125" style="2" customWidth="1"/>
    <col min="15367" max="15367" width="64.1328125" style="2" customWidth="1"/>
    <col min="15368" max="15616" width="8.86328125" style="2"/>
    <col min="15617" max="15617" width="5.6640625" style="2" customWidth="1"/>
    <col min="15618" max="15618" width="19.53125" style="2" customWidth="1"/>
    <col min="15619" max="15619" width="8.6640625" style="2" customWidth="1"/>
    <col min="15620" max="15620" width="14.1328125" style="2" customWidth="1"/>
    <col min="15621" max="15621" width="37.1328125" style="2" customWidth="1"/>
    <col min="15622" max="15622" width="5.86328125" style="2" customWidth="1"/>
    <col min="15623" max="15623" width="64.1328125" style="2" customWidth="1"/>
    <col min="15624" max="15872" width="8.86328125" style="2"/>
    <col min="15873" max="15873" width="5.6640625" style="2" customWidth="1"/>
    <col min="15874" max="15874" width="19.53125" style="2" customWidth="1"/>
    <col min="15875" max="15875" width="8.6640625" style="2" customWidth="1"/>
    <col min="15876" max="15876" width="14.1328125" style="2" customWidth="1"/>
    <col min="15877" max="15877" width="37.1328125" style="2" customWidth="1"/>
    <col min="15878" max="15878" width="5.86328125" style="2" customWidth="1"/>
    <col min="15879" max="15879" width="64.1328125" style="2" customWidth="1"/>
    <col min="15880" max="16128" width="8.86328125" style="2"/>
    <col min="16129" max="16129" width="5.6640625" style="2" customWidth="1"/>
    <col min="16130" max="16130" width="19.53125" style="2" customWidth="1"/>
    <col min="16131" max="16131" width="8.6640625" style="2" customWidth="1"/>
    <col min="16132" max="16132" width="14.1328125" style="2" customWidth="1"/>
    <col min="16133" max="16133" width="37.1328125" style="2" customWidth="1"/>
    <col min="16134" max="16134" width="5.86328125" style="2" customWidth="1"/>
    <col min="16135" max="16135" width="64.1328125" style="2" customWidth="1"/>
    <col min="16136" max="16384" width="8.86328125" style="2"/>
  </cols>
  <sheetData>
    <row r="1" spans="1:7" s="1" customFormat="1" ht="38.25">
      <c r="A1" s="3" t="s">
        <v>26</v>
      </c>
      <c r="B1" s="3" t="s">
        <v>27</v>
      </c>
      <c r="C1" s="58" t="s">
        <v>28</v>
      </c>
      <c r="D1" s="58"/>
      <c r="E1" s="3" t="s">
        <v>29</v>
      </c>
      <c r="F1" s="3" t="s">
        <v>30</v>
      </c>
      <c r="G1" s="4" t="s">
        <v>31</v>
      </c>
    </row>
    <row r="2" spans="1:7" ht="39.6" customHeight="1">
      <c r="A2" s="58" t="s">
        <v>32</v>
      </c>
      <c r="B2" s="58" t="s">
        <v>33</v>
      </c>
      <c r="C2" s="55" t="s">
        <v>34</v>
      </c>
      <c r="D2" s="63" t="s">
        <v>35</v>
      </c>
      <c r="E2" s="55" t="s">
        <v>36</v>
      </c>
      <c r="F2" s="59" t="s">
        <v>37</v>
      </c>
      <c r="G2" s="5" t="s">
        <v>38</v>
      </c>
    </row>
    <row r="3" spans="1:7" ht="38.25">
      <c r="A3" s="62"/>
      <c r="B3" s="58"/>
      <c r="C3" s="57"/>
      <c r="D3" s="64"/>
      <c r="E3" s="56"/>
      <c r="F3" s="60"/>
      <c r="G3" s="6" t="s">
        <v>39</v>
      </c>
    </row>
    <row r="4" spans="1:7" ht="51">
      <c r="A4" s="62"/>
      <c r="B4" s="58"/>
      <c r="C4" s="3" t="s">
        <v>40</v>
      </c>
      <c r="D4" s="3" t="s">
        <v>41</v>
      </c>
      <c r="E4" s="57"/>
      <c r="F4" s="60"/>
      <c r="G4" s="6" t="s">
        <v>42</v>
      </c>
    </row>
    <row r="5" spans="1:7" ht="25.5">
      <c r="A5" s="58" t="s">
        <v>43</v>
      </c>
      <c r="B5" s="58" t="s">
        <v>44</v>
      </c>
      <c r="C5" s="3" t="s">
        <v>45</v>
      </c>
      <c r="D5" s="3" t="s">
        <v>46</v>
      </c>
      <c r="E5" s="58" t="s">
        <v>47</v>
      </c>
      <c r="F5" s="60"/>
      <c r="G5" s="6" t="s">
        <v>48</v>
      </c>
    </row>
    <row r="6" spans="1:7" ht="63.75">
      <c r="A6" s="58"/>
      <c r="B6" s="58"/>
      <c r="C6" s="3" t="s">
        <v>49</v>
      </c>
      <c r="D6" s="7" t="s">
        <v>50</v>
      </c>
      <c r="E6" s="58"/>
      <c r="F6" s="60"/>
      <c r="G6" s="6" t="s">
        <v>51</v>
      </c>
    </row>
    <row r="7" spans="1:7" ht="25.5">
      <c r="A7" s="58"/>
      <c r="B7" s="58"/>
      <c r="C7" s="3" t="s">
        <v>40</v>
      </c>
      <c r="D7" s="3" t="s">
        <v>52</v>
      </c>
      <c r="E7" s="58"/>
      <c r="F7" s="60"/>
      <c r="G7" s="6"/>
    </row>
    <row r="8" spans="1:7" ht="25.5">
      <c r="A8" s="58" t="s">
        <v>53</v>
      </c>
      <c r="B8" s="58" t="s">
        <v>54</v>
      </c>
      <c r="C8" s="3" t="s">
        <v>45</v>
      </c>
      <c r="D8" s="3" t="s">
        <v>46</v>
      </c>
      <c r="E8" s="8" t="s">
        <v>55</v>
      </c>
      <c r="F8" s="60"/>
      <c r="G8" s="6" t="s">
        <v>56</v>
      </c>
    </row>
    <row r="9" spans="1:7" ht="38.25">
      <c r="A9" s="58"/>
      <c r="B9" s="58"/>
      <c r="C9" s="3" t="s">
        <v>49</v>
      </c>
      <c r="D9" s="3" t="s">
        <v>57</v>
      </c>
      <c r="E9" s="8" t="s">
        <v>58</v>
      </c>
      <c r="F9" s="60"/>
      <c r="G9" s="6" t="s">
        <v>59</v>
      </c>
    </row>
    <row r="10" spans="1:7" ht="37.25" customHeight="1">
      <c r="A10" s="58"/>
      <c r="B10" s="58"/>
      <c r="C10" s="3" t="s">
        <v>40</v>
      </c>
      <c r="D10" s="9" t="s">
        <v>60</v>
      </c>
      <c r="E10" s="8" t="s">
        <v>61</v>
      </c>
      <c r="F10" s="61"/>
      <c r="G10" s="10" t="s">
        <v>62</v>
      </c>
    </row>
  </sheetData>
  <mergeCells count="12">
    <mergeCell ref="E2:E4"/>
    <mergeCell ref="E5:E7"/>
    <mergeCell ref="F2:F10"/>
    <mergeCell ref="C1:D1"/>
    <mergeCell ref="A2:A4"/>
    <mergeCell ref="A5:A7"/>
    <mergeCell ref="A8:A10"/>
    <mergeCell ref="B2:B4"/>
    <mergeCell ref="B5:B7"/>
    <mergeCell ref="B8:B10"/>
    <mergeCell ref="C2:C3"/>
    <mergeCell ref="D2:D3"/>
  </mergeCells>
  <phoneticPr fontId="18" type="noConversion"/>
  <pageMargins left="0.69930555555555596" right="0.69930555555555596" top="0.75" bottom="0.75" header="0.3" footer="0.3"/>
  <pageSetup paperSize="9" orientation="portrait" r:id="rId1"/>
  <headerFooter>
    <oddFooter>&amp;C&amp;1#&amp;"Arial"&amp;11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结算-洛阳秋游</vt:lpstr>
      <vt:lpstr>结算-商务座</vt:lpstr>
      <vt:lpstr>注意事项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cp:lastPrinted>2019-10-11T06:44:03Z</cp:lastPrinted>
  <dcterms:created xsi:type="dcterms:W3CDTF">2015-06-05T18:19:00Z</dcterms:created>
  <dcterms:modified xsi:type="dcterms:W3CDTF">2019-10-11T06:44:43Z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MSIP_Label_d5842b46-9b7a-431a-b662-8cc44ff92a4e_Enabled">
    <vt:lpwstr>True</vt:lpwstr>
  </property>
  <property fmtid="{D5CDD505-2E9C-101B-9397-08002B2CF9AE}" pid="4" name="MSIP_Label_d5842b46-9b7a-431a-b662-8cc44ff92a4e_SiteId">
    <vt:lpwstr>6d7393e0-41f5-4c2e-9b12-4c2be5da5c57</vt:lpwstr>
  </property>
  <property fmtid="{D5CDD505-2E9C-101B-9397-08002B2CF9AE}" pid="5" name="MSIP_Label_d5842b46-9b7a-431a-b662-8cc44ff92a4e_Ref">
    <vt:lpwstr>https://api.informationprotection.azure.com/api/6d7393e0-41f5-4c2e-9b12-4c2be5da5c57</vt:lpwstr>
  </property>
  <property fmtid="{D5CDD505-2E9C-101B-9397-08002B2CF9AE}" pid="6" name="MSIP_Label_d5842b46-9b7a-431a-b662-8cc44ff92a4e_Owner">
    <vt:lpwstr>helen.shi@vaisala.com</vt:lpwstr>
  </property>
  <property fmtid="{D5CDD505-2E9C-101B-9397-08002B2CF9AE}" pid="7" name="MSIP_Label_d5842b46-9b7a-431a-b662-8cc44ff92a4e_SetDate">
    <vt:lpwstr>2018-08-06T14:55:21.7729439+08:00</vt:lpwstr>
  </property>
  <property fmtid="{D5CDD505-2E9C-101B-9397-08002B2CF9AE}" pid="8" name="MSIP_Label_d5842b46-9b7a-431a-b662-8cc44ff92a4e_Name">
    <vt:lpwstr>Restricted</vt:lpwstr>
  </property>
  <property fmtid="{D5CDD505-2E9C-101B-9397-08002B2CF9AE}" pid="9" name="MSIP_Label_d5842b46-9b7a-431a-b662-8cc44ff92a4e_Application">
    <vt:lpwstr>Microsoft Azure Information Protection</vt:lpwstr>
  </property>
  <property fmtid="{D5CDD505-2E9C-101B-9397-08002B2CF9AE}" pid="10" name="MSIP_Label_d5842b46-9b7a-431a-b662-8cc44ff92a4e_Extended_MSFT_Method">
    <vt:lpwstr>Automatic</vt:lpwstr>
  </property>
  <property fmtid="{D5CDD505-2E9C-101B-9397-08002B2CF9AE}" pid="11" name="MSIP_Label_f6c791fc-dee7-453e-a285-84b1a1512c81_Enabled">
    <vt:lpwstr>True</vt:lpwstr>
  </property>
  <property fmtid="{D5CDD505-2E9C-101B-9397-08002B2CF9AE}" pid="12" name="MSIP_Label_f6c791fc-dee7-453e-a285-84b1a1512c81_SiteId">
    <vt:lpwstr>6d7393e0-41f5-4c2e-9b12-4c2be5da5c57</vt:lpwstr>
  </property>
  <property fmtid="{D5CDD505-2E9C-101B-9397-08002B2CF9AE}" pid="13" name="MSIP_Label_f6c791fc-dee7-453e-a285-84b1a1512c81_Ref">
    <vt:lpwstr>https://api.informationprotection.azure.com/api/6d7393e0-41f5-4c2e-9b12-4c2be5da5c57</vt:lpwstr>
  </property>
  <property fmtid="{D5CDD505-2E9C-101B-9397-08002B2CF9AE}" pid="14" name="MSIP_Label_f6c791fc-dee7-453e-a285-84b1a1512c81_Owner">
    <vt:lpwstr>helen.shi@vaisala.com</vt:lpwstr>
  </property>
  <property fmtid="{D5CDD505-2E9C-101B-9397-08002B2CF9AE}" pid="15" name="MSIP_Label_f6c791fc-dee7-453e-a285-84b1a1512c81_SetDate">
    <vt:lpwstr>2018-08-06T14:55:21.7739474+08:00</vt:lpwstr>
  </property>
  <property fmtid="{D5CDD505-2E9C-101B-9397-08002B2CF9AE}" pid="16" name="MSIP_Label_f6c791fc-dee7-453e-a285-84b1a1512c81_Name">
    <vt:lpwstr>Default</vt:lpwstr>
  </property>
  <property fmtid="{D5CDD505-2E9C-101B-9397-08002B2CF9AE}" pid="17" name="MSIP_Label_f6c791fc-dee7-453e-a285-84b1a1512c81_Application">
    <vt:lpwstr>Microsoft Azure Information Protection</vt:lpwstr>
  </property>
  <property fmtid="{D5CDD505-2E9C-101B-9397-08002B2CF9AE}" pid="18" name="MSIP_Label_f6c791fc-dee7-453e-a285-84b1a1512c81_Extended_MSFT_Method">
    <vt:lpwstr>Automatic</vt:lpwstr>
  </property>
  <property fmtid="{D5CDD505-2E9C-101B-9397-08002B2CF9AE}" pid="19" name="MSIP_Label_f6c791fc-dee7-453e-a285-84b1a1512c81_Parent">
    <vt:lpwstr>d5842b46-9b7a-431a-b662-8cc44ff92a4e</vt:lpwstr>
  </property>
  <property fmtid="{D5CDD505-2E9C-101B-9397-08002B2CF9AE}" pid="20" name="Sensitivity">
    <vt:lpwstr>Restricted Default</vt:lpwstr>
  </property>
  <property fmtid="{D5CDD505-2E9C-101B-9397-08002B2CF9AE}" pid="21" name="_AdHocReviewCycleID">
    <vt:i4>681967633</vt:i4>
  </property>
  <property fmtid="{D5CDD505-2E9C-101B-9397-08002B2CF9AE}" pid="22" name="_NewReviewCycle">
    <vt:lpwstr/>
  </property>
  <property fmtid="{D5CDD505-2E9C-101B-9397-08002B2CF9AE}" pid="23" name="_EmailSubject">
    <vt:lpwstr>Re:RE: Re:RE: Re:RE: Re:RE: Re:RE: 康辉会展-维萨拉2018年5月西安游览行程&amp;报价更新-0411</vt:lpwstr>
  </property>
  <property fmtid="{D5CDD505-2E9C-101B-9397-08002B2CF9AE}" pid="24" name="_AuthorEmail">
    <vt:lpwstr>helen.shi@vaisala.com</vt:lpwstr>
  </property>
  <property fmtid="{D5CDD505-2E9C-101B-9397-08002B2CF9AE}" pid="25" name="_AuthorEmailDisplayName">
    <vt:lpwstr>Shi Helen</vt:lpwstr>
  </property>
  <property fmtid="{D5CDD505-2E9C-101B-9397-08002B2CF9AE}" pid="26" name="_ReviewingToolsShownOnce">
    <vt:lpwstr/>
  </property>
</Properties>
</file>