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6592A07-EF94-4C15-9CF1-30FB420DE2D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H45" i="3"/>
  <c r="F50" i="3"/>
  <c r="H46" i="3"/>
  <c r="H49" i="3" l="1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<sst xmlns="http://schemas.openxmlformats.org/spreadsheetml/2006/main" count="56" uniqueCount="56">
  <si>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</si>
  <si>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</si>
  <si>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</si>
  <si>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</si>
  <si>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</si>
  <si>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</si>
  <si>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</si>
  <si>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</si>
  <si>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</si>
  <si>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</si>
  <si>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</si>
  <si>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</si>
  <si>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</si>
  <si>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</si>
  <si>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</si>
  <si>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</si>
  <si>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</si>
  <si>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</si>
  <si>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</si>
  <si>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</si>
  <si>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</si>
  <si>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</si>
  <si>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</si>
  <si>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</si>
  <si>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</si>
  <si>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</si>
  <si>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</si>
  <si>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</si>
  <si>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</si>
  <si>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</si>
  <si>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</si>
  <si>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</si>
  <si>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</si>
  <si>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</si>
  <si>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</si>
  <si>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</si>
  <si>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</si>
  <si>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</si>
  <si>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</si>
  <si>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</si>
  <si>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</si>
  <si>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</si>
  <si>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</si>
  <si>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</si>
  <si>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</si>
  <si>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</si>
  <si>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</si>
  <si>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</si>
  <si>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</si>
  <si>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</si>
  <si>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</si>
  <si>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</si>
  <si>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投标打车</t>
    <phoneticPr fontId="9" type="noConversion"/>
  </si>
  <si>
    <t>开会打车</t>
    <phoneticPr fontId="9" type="noConversion"/>
  </si>
  <si>
    <t>投标咖啡</t>
    <phoneticPr fontId="9" type="noConversion"/>
  </si>
  <si>
    <t>团号：	HMJB-241017-NND490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</si>
</sst>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H15" sqref="H1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55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52</v>
      </c>
      <c r="G45" s="6">
        <v>0</v>
      </c>
      <c r="H45" s="6">
        <f t="shared" ref="H45:H47" si="19">F45+G45</f>
        <v>52</v>
      </c>
      <c r="I45" s="18" t="s">
        <v>53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56</v>
      </c>
      <c r="G46" s="6">
        <v>0</v>
      </c>
      <c r="H46" s="6">
        <f t="shared" si="19"/>
        <v>56</v>
      </c>
      <c r="I46" s="18" t="s">
        <v>52</v>
      </c>
      <c r="J46" s="47"/>
    </row>
    <row r="47" spans="1:10" ht="22.5" customHeight="1" x14ac:dyDescent="0.3">
      <c r="A47" s="38"/>
      <c r="B47" s="29"/>
      <c r="C47" s="40"/>
      <c r="D47" s="35"/>
      <c r="E47" s="40"/>
      <c r="F47" s="6">
        <v>494.6</v>
      </c>
      <c r="G47" s="6">
        <v>0</v>
      </c>
      <c r="H47" s="6">
        <f t="shared" si="19"/>
        <v>494.6</v>
      </c>
      <c r="I47" s="18" t="s">
        <v>54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/>
      <c r="G48" s="6">
        <v>0</v>
      </c>
      <c r="H48" s="6">
        <f t="shared" ref="H48:H49" si="20">F48+G48</f>
        <v>0</v>
      </c>
      <c r="I48" s="19"/>
      <c r="J48" s="47"/>
    </row>
    <row r="49" spans="1:10" ht="21" customHeight="1" x14ac:dyDescent="0.3">
      <c r="A49" s="38"/>
      <c r="B49" s="29"/>
      <c r="C49" s="40"/>
      <c r="D49" s="35"/>
      <c r="E49" s="40"/>
      <c r="F49" s="6"/>
      <c r="G49" s="6">
        <v>0</v>
      </c>
      <c r="H49" s="6">
        <f t="shared" si="20"/>
        <v>0</v>
      </c>
      <c r="I49" s="19"/>
      <c r="J49" s="4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602.6</v>
      </c>
      <c r="G50" s="9">
        <f>SUM(G45:G49)</f>
        <v>0</v>
      </c>
      <c r="H50" s="9">
        <f>SUM(H45:H49)</f>
        <v>602.6</v>
      </c>
      <c r="I50" s="14"/>
      <c r="J50" s="48"/>
    </row>
    <row r="51" spans="1:10" ht="21" customHeight="1" x14ac:dyDescent="0.3">
      <c r="A51" s="7"/>
      <c r="B51" s="8" t="s">
        <v>41</v>
      </c>
      <c r="C51" s="21">
        <f>SUM(C50,C44,C40,C37,C32,C27,C24,C21,C16,C13)</f>
        <v>0</v>
      </c>
      <c r="D51" s="21">
        <f>SUM(D50,D44,D40,D37,D32,D27,D24,D21,D16,D13)</f>
        <v>9</v>
      </c>
      <c r="E51" s="21">
        <f>SUM(E50,E44,E40,E37,E32,E27,E24,E21,E16,E13)</f>
        <v>0</v>
      </c>
      <c r="F51" s="9">
        <f>SUM(F50,F44,F40,F37,F32,F27,F24,F21,F16,F13)</f>
        <v>602.6</v>
      </c>
      <c r="G51" s="9">
        <f>SUM(G50,G44,G40,G37,G32,G27,G24,G21,G16,G13)</f>
        <v>0</v>
      </c>
      <c r="H51" s="9">
        <f>SUM(H50,H44,H40,H37,H32,H27,H24,H21,H16,H13)</f>
        <v>602.6</v>
      </c>
      <c r="I51" s="14"/>
      <c r="J51" s="15"/>
    </row>
    <row r="55" spans="1:10" ht="21" customHeight="1" x14ac:dyDescent="0.3">
      <c r="A55" s="26" t="s">
        <v>42</v>
      </c>
      <c r="B55" s="27"/>
      <c r="C55" s="28" t="s">
        <v>43</v>
      </c>
      <c r="D55" s="28"/>
      <c r="E55" s="28" t="s">
        <v>44</v>
      </c>
      <c r="F55" s="28"/>
      <c r="G55" s="28" t="s">
        <v>45</v>
      </c>
      <c r="H55" s="28"/>
      <c r="I55" s="16" t="s">
        <v>46</v>
      </c>
    </row>
    <row r="56" spans="1:10" ht="21" customHeight="1" x14ac:dyDescent="0.3">
      <c r="A56" s="32">
        <f>E51</f>
        <v>0</v>
      </c>
      <c r="B56" s="33"/>
      <c r="C56" s="33">
        <f>H51</f>
        <v>602.6</v>
      </c>
      <c r="D56" s="33"/>
      <c r="E56" s="33">
        <f>F51</f>
        <v>602.6</v>
      </c>
      <c r="F56" s="33"/>
      <c r="G56" s="33">
        <f>G51</f>
        <v>0</v>
      </c>
      <c r="H56" s="33"/>
      <c r="I56" s="17">
        <f>A56-C56</f>
        <v>-602.6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2024-11-05T07:33:45Z</cp:lastPrinted>
  <dcterms:created xsi:type="dcterms:W3CDTF">2014-04-15T08:52:00Z</dcterms:created>
  <dcterms:modified xsi:type="dcterms:W3CDTF">2024-11-05T07:34:12Z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