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/>
  <mc:AlternateContent xmlns:mc="http://schemas.openxmlformats.org/markup-compatibility/2006">
    <mc:Choice Requires="x15">
      <x15ac:absPath xmlns:x15ac="http://schemas.microsoft.com/office/spreadsheetml/2010/11/ac" url="C:\马丽娜\2019年\2月26日-成都\"/>
    </mc:Choice>
  </mc:AlternateContent>
  <xr:revisionPtr revIDLastSave="0" documentId="13_ncr:1_{8B2874BB-AAAE-4635-92D5-C1EBBF522004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7" i="2" l="1"/>
  <c r="I35" i="2"/>
  <c r="I34" i="2"/>
  <c r="I37" i="2" s="1"/>
  <c r="J31" i="2"/>
  <c r="J30" i="2"/>
  <c r="F30" i="2"/>
  <c r="J29" i="2"/>
  <c r="F29" i="2"/>
  <c r="J28" i="2"/>
  <c r="F28" i="2"/>
  <c r="I18" i="2"/>
  <c r="G21" i="2" s="1"/>
  <c r="H18" i="2"/>
  <c r="B21" i="2" s="1"/>
  <c r="K21" i="2" s="1"/>
  <c r="G18" i="2"/>
  <c r="G38" i="3"/>
  <c r="F38" i="3"/>
  <c r="F39" i="3" s="1"/>
  <c r="E44" i="3" s="1"/>
  <c r="E38" i="3"/>
  <c r="D38" i="3"/>
  <c r="C38" i="3"/>
  <c r="H37" i="3"/>
  <c r="H36" i="3"/>
  <c r="H35" i="3"/>
  <c r="H38" i="3" s="1"/>
  <c r="E35" i="3"/>
  <c r="G34" i="3"/>
  <c r="G39" i="3" s="1"/>
  <c r="G44" i="3" s="1"/>
  <c r="F34" i="3"/>
  <c r="E34" i="3"/>
  <c r="D34" i="3"/>
  <c r="C34" i="3"/>
  <c r="C39" i="3" s="1"/>
  <c r="H33" i="3"/>
  <c r="H32" i="3"/>
  <c r="H34" i="3" s="1"/>
  <c r="E32" i="3"/>
  <c r="H31" i="3"/>
  <c r="G31" i="3"/>
  <c r="F31" i="3"/>
  <c r="D31" i="3"/>
  <c r="C31" i="3"/>
  <c r="H30" i="3"/>
  <c r="H29" i="3"/>
  <c r="E29" i="3"/>
  <c r="E31" i="3" s="1"/>
  <c r="G28" i="3"/>
  <c r="F28" i="3"/>
  <c r="E28" i="3"/>
  <c r="D28" i="3"/>
  <c r="C28" i="3"/>
  <c r="H27" i="3"/>
  <c r="H26" i="3"/>
  <c r="H28" i="3" s="1"/>
  <c r="E26" i="3"/>
  <c r="G25" i="3"/>
  <c r="F25" i="3"/>
  <c r="D25" i="3"/>
  <c r="C25" i="3"/>
  <c r="H24" i="3"/>
  <c r="H25" i="3" s="1"/>
  <c r="H23" i="3"/>
  <c r="E23" i="3"/>
  <c r="E25" i="3" s="1"/>
  <c r="G22" i="3"/>
  <c r="F22" i="3"/>
  <c r="E22" i="3"/>
  <c r="D22" i="3"/>
  <c r="C22" i="3"/>
  <c r="H21" i="3"/>
  <c r="H20" i="3"/>
  <c r="H22" i="3" s="1"/>
  <c r="E20" i="3"/>
  <c r="G19" i="3"/>
  <c r="F19" i="3"/>
  <c r="D19" i="3"/>
  <c r="C19" i="3"/>
  <c r="H18" i="3"/>
  <c r="H17" i="3"/>
  <c r="H19" i="3" s="1"/>
  <c r="E17" i="3"/>
  <c r="E19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3" i="3" s="1"/>
  <c r="H11" i="3"/>
  <c r="E11" i="3"/>
  <c r="E13" i="3" s="1"/>
  <c r="G10" i="3"/>
  <c r="F10" i="3"/>
  <c r="D10" i="3"/>
  <c r="C10" i="3"/>
  <c r="H9" i="3"/>
  <c r="H8" i="3"/>
  <c r="H10" i="3" s="1"/>
  <c r="E8" i="3"/>
  <c r="E10" i="3" s="1"/>
  <c r="D39" i="3" l="1"/>
  <c r="E39" i="3"/>
  <c r="A44" i="3" s="1"/>
  <c r="H39" i="3"/>
  <c r="C44" i="3" s="1"/>
  <c r="I44" i="3" l="1"/>
</calcChain>
</file>

<file path=xl/sharedStrings.xml><?xml version="1.0" encoding="utf-8"?>
<sst xmlns="http://schemas.openxmlformats.org/spreadsheetml/2006/main" count="114" uniqueCount="93">
  <si>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</si>
  <si>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</si>
  <si>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</si>
  <si>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</si>
  <si>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</si>
  <si>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</si>
  <si>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</si>
  <si>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</si>
  <si>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</si>
  <si>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</si>
  <si>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</si>
  <si>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</si>
  <si>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</si>
  <si>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</si>
  <si>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</si>
  <si>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</si>
  <si>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</si>
  <si>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</si>
  <si>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</si>
  <si>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</si>
  <si>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</si>
  <si>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</si>
  <si>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</si>
  <si>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</si>
  <si>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</si>
  <si>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</si>
  <si>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</si>
  <si>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</si>
  <si>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</si>
  <si>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</si>
  <si>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</si>
  <si>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</si>
  <si>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</si>
  <si>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</si>
  <si>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</si>
  <si>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</si>
  <si>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</si>
  <si>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</si>
  <si>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</si>
  <si>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</si>
  <si>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注册费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</si>
  <si>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</si>
  <si>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</si>
  <si>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</si>
  <si>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</si>
  <si>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</si>
  <si>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</si>
  <si>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</si>
  <si>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</si>
  <si>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</si>
  <si>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</si>
  <si>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</si>
  <si>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</si>
  <si>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</si>
  <si>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靳晓峰</t>
  </si>
  <si>
    <t>职位:</t>
  </si>
  <si>
    <t>业务经理</t>
  </si>
  <si>
    <t>发生地:</t>
  </si>
  <si>
    <t>北京</t>
  </si>
  <si>
    <t>部门:</t>
  </si>
  <si>
    <t>会将2部B组</t>
  </si>
  <si>
    <t>发生日期:</t>
  </si>
  <si>
    <t>11月6日-11日</t>
  </si>
  <si>
    <t>报销日期:</t>
  </si>
  <si>
    <t>团号:</t>
  </si>
  <si>
    <t>KMJB-181108-ANS286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</si>
  <si>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</si>
  <si>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</si>
  <si>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</si>
  <si>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</si>
  <si>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</si>
  <si>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</si>
  <si>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</si>
  <si>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</si>
  <si>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</si>
  <si>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</si>
  <si>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</si>
  <si>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</si>
  <si>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</si>
  <si>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</si>
  <si>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</si>
  <si>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</si>
  <si>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</si>
  <si>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</si>
  <si>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</si>
  <si>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</si>
  <si>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</si>
  <si>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</si>
  <si>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</si>
  <si>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11月6日-9日</t>
  </si>
  <si>
    <t>11月10日-11日</t>
  </si>
  <si>
    <t>团号：HMJB-190226-ANS291</t>
    <phoneticPr fontId="13" type="noConversion"/>
  </si>
  <si>
    <t>会议日期：2019年2月26日-28日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</si>
</sst>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m&quot;月&quot;d&quot;日&quot;;@"/>
    <numFmt numFmtId="177" formatCode="#,##0.00;[Red]#,##0.00"/>
    <numFmt numFmtId="178" formatCode="#,##0.00_ "/>
    <numFmt numFmtId="179" formatCode="0.00_);[Red]\(0.00\)"/>
    <numFmt numFmtId="180" formatCode="yyyy&quot;年&quot;m&quot;月&quot;d&quot;日&quot;;@"/>
    <numFmt numFmtId="181" formatCode="0.00_ "/>
    <numFmt numFmtId="182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14">
    <xf numFmtId="0" fontId="0" fillId="0" borderId="0" xfId="0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81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9" fontId="3" fillId="3" borderId="6" xfId="2" applyNumberFormat="1" applyFont="1" applyFill="1" applyBorder="1" applyAlignment="1">
      <alignment horizontal="center" vertical="center"/>
    </xf>
    <xf numFmtId="179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180" fontId="3" fillId="2" borderId="0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6"/>
  <sheetViews>
    <sheetView tabSelected="1" workbookViewId="0">
      <selection activeCell="E20" sqref="E20:E21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3.25" style="32" bestFit="1" customWidth="1"/>
    <col min="5" max="5" width="13.25" bestFit="1" customWidth="1"/>
    <col min="6" max="6" width="12.875" customWidth="1"/>
    <col min="8" max="8" width="12.875" customWidth="1"/>
    <col min="9" max="9" width="20" customWidth="1"/>
    <col min="10" max="10" width="35.875" customWidth="1"/>
  </cols>
  <sheetData>
    <row r="2" spans="1:12" ht="21" customHeight="1" x14ac:dyDescent="0.15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 x14ac:dyDescent="0.15">
      <c r="H4" s="77" t="s">
        <v>91</v>
      </c>
      <c r="I4" s="77"/>
      <c r="J4" s="77" t="s">
        <v>92</v>
      </c>
    </row>
    <row r="5" spans="1:12" ht="21" customHeight="1" x14ac:dyDescent="0.15">
      <c r="H5" s="78"/>
      <c r="I5" s="78"/>
      <c r="J5" s="78"/>
    </row>
    <row r="6" spans="1:12" ht="21" customHeight="1" x14ac:dyDescent="0.15">
      <c r="A6" s="61" t="s">
        <v>1</v>
      </c>
      <c r="B6" s="66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66" t="s">
        <v>5</v>
      </c>
    </row>
    <row r="7" spans="1:12" ht="21" customHeight="1" x14ac:dyDescent="0.15">
      <c r="A7" s="61"/>
      <c r="B7" s="66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6"/>
    </row>
    <row r="8" spans="1:12" ht="21" customHeight="1" x14ac:dyDescent="0.15">
      <c r="A8" s="62">
        <v>1</v>
      </c>
      <c r="B8" s="56" t="s">
        <v>13</v>
      </c>
      <c r="C8" s="67">
        <v>2000</v>
      </c>
      <c r="D8" s="70">
        <v>1</v>
      </c>
      <c r="E8" s="67">
        <f>C8*D8</f>
        <v>2000</v>
      </c>
      <c r="F8" s="37">
        <v>0</v>
      </c>
      <c r="G8" s="37">
        <v>0</v>
      </c>
      <c r="H8" s="37">
        <f>F8+G8</f>
        <v>0</v>
      </c>
      <c r="I8" s="45"/>
      <c r="J8" s="71" t="s">
        <v>14</v>
      </c>
    </row>
    <row r="9" spans="1:12" ht="21" customHeight="1" x14ac:dyDescent="0.15">
      <c r="A9" s="62"/>
      <c r="B9" s="56"/>
      <c r="C9" s="67"/>
      <c r="D9" s="70"/>
      <c r="E9" s="67"/>
      <c r="F9" s="37">
        <v>0</v>
      </c>
      <c r="G9" s="37">
        <v>0</v>
      </c>
      <c r="H9" s="37">
        <f>F9+G9</f>
        <v>0</v>
      </c>
      <c r="I9" s="45"/>
      <c r="J9" s="72"/>
    </row>
    <row r="10" spans="1:12" s="30" customFormat="1" ht="21" customHeight="1" x14ac:dyDescent="0.15">
      <c r="A10" s="38"/>
      <c r="B10" s="39" t="s">
        <v>15</v>
      </c>
      <c r="C10" s="40">
        <f>SUM(C8)</f>
        <v>2000</v>
      </c>
      <c r="D10" s="40">
        <f>SUM(D8)</f>
        <v>1</v>
      </c>
      <c r="E10" s="40">
        <f>SUM(E8)</f>
        <v>2000</v>
      </c>
      <c r="F10" s="40">
        <f>SUM(F8:F9)</f>
        <v>0</v>
      </c>
      <c r="G10" s="40">
        <f>SUM(G8:G9)</f>
        <v>0</v>
      </c>
      <c r="H10" s="40">
        <f>SUM(H8:H9)</f>
        <v>0</v>
      </c>
      <c r="I10" s="46"/>
      <c r="J10" s="73"/>
    </row>
    <row r="11" spans="1:12" ht="21" customHeight="1" x14ac:dyDescent="0.15">
      <c r="A11" s="63">
        <v>2</v>
      </c>
      <c r="B11" s="57" t="s">
        <v>16</v>
      </c>
      <c r="C11" s="68">
        <v>0</v>
      </c>
      <c r="D11" s="63"/>
      <c r="E11" s="68">
        <f>C11*D11</f>
        <v>0</v>
      </c>
      <c r="F11" s="37">
        <v>0</v>
      </c>
      <c r="G11" s="37">
        <v>0</v>
      </c>
      <c r="H11" s="37">
        <f>F11+G11</f>
        <v>0</v>
      </c>
      <c r="I11" s="45"/>
      <c r="J11" s="71" t="s">
        <v>17</v>
      </c>
    </row>
    <row r="12" spans="1:12" ht="21" customHeight="1" x14ac:dyDescent="0.15">
      <c r="A12" s="64"/>
      <c r="B12" s="58"/>
      <c r="C12" s="69"/>
      <c r="D12" s="64"/>
      <c r="E12" s="69"/>
      <c r="F12" s="37">
        <v>0</v>
      </c>
      <c r="G12" s="37">
        <v>0</v>
      </c>
      <c r="H12" s="37">
        <f t="shared" ref="H12" si="0">F12+G12</f>
        <v>0</v>
      </c>
      <c r="I12" s="45"/>
      <c r="J12" s="72"/>
    </row>
    <row r="13" spans="1:12" s="30" customFormat="1" ht="21" customHeight="1" x14ac:dyDescent="0.15">
      <c r="A13" s="38"/>
      <c r="B13" s="39" t="s">
        <v>18</v>
      </c>
      <c r="C13" s="40">
        <f>SUM(C11)</f>
        <v>0</v>
      </c>
      <c r="D13" s="40">
        <f>SUM(D11)</f>
        <v>0</v>
      </c>
      <c r="E13" s="40">
        <f>SUM(E11)</f>
        <v>0</v>
      </c>
      <c r="F13" s="40">
        <f>SUM(F11:F12)</f>
        <v>0</v>
      </c>
      <c r="G13" s="40">
        <f>SUM(G11:G12)</f>
        <v>0</v>
      </c>
      <c r="H13" s="40">
        <f>SUM(H11:H12)</f>
        <v>0</v>
      </c>
      <c r="I13" s="46"/>
      <c r="J13" s="73"/>
    </row>
    <row r="14" spans="1:12" ht="21" customHeight="1" x14ac:dyDescent="0.15">
      <c r="A14" s="62">
        <v>3</v>
      </c>
      <c r="B14" s="56" t="s">
        <v>19</v>
      </c>
      <c r="C14" s="67">
        <v>0</v>
      </c>
      <c r="D14" s="70"/>
      <c r="E14" s="67">
        <f>C14*D14</f>
        <v>0</v>
      </c>
      <c r="F14" s="37">
        <v>0</v>
      </c>
      <c r="G14" s="37">
        <v>0</v>
      </c>
      <c r="H14" s="37">
        <f>F14+G14</f>
        <v>0</v>
      </c>
      <c r="I14" s="45"/>
      <c r="J14" s="79" t="s">
        <v>20</v>
      </c>
    </row>
    <row r="15" spans="1:12" ht="21" customHeight="1" x14ac:dyDescent="0.15">
      <c r="A15" s="62"/>
      <c r="B15" s="56"/>
      <c r="C15" s="67"/>
      <c r="D15" s="70"/>
      <c r="E15" s="67"/>
      <c r="F15" s="37">
        <v>0</v>
      </c>
      <c r="G15" s="37">
        <v>0</v>
      </c>
      <c r="H15" s="37">
        <f>F15+G15</f>
        <v>0</v>
      </c>
      <c r="I15" s="45"/>
      <c r="J15" s="80"/>
    </row>
    <row r="16" spans="1:12" s="30" customFormat="1" ht="21" customHeight="1" x14ac:dyDescent="0.15">
      <c r="A16" s="38"/>
      <c r="B16" s="39" t="s">
        <v>21</v>
      </c>
      <c r="C16" s="40">
        <f>SUM(C14)</f>
        <v>0</v>
      </c>
      <c r="D16" s="40">
        <f t="shared" ref="D16:E16" si="1">SUM(D14)</f>
        <v>0</v>
      </c>
      <c r="E16" s="40">
        <f t="shared" si="1"/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81"/>
    </row>
    <row r="17" spans="1:10" ht="21" customHeight="1" x14ac:dyDescent="0.15">
      <c r="A17" s="62">
        <v>4</v>
      </c>
      <c r="B17" s="56" t="s">
        <v>22</v>
      </c>
      <c r="C17" s="67">
        <v>5000</v>
      </c>
      <c r="D17" s="70">
        <v>1</v>
      </c>
      <c r="E17" s="67">
        <f>C17*D17</f>
        <v>5000</v>
      </c>
      <c r="F17" s="37">
        <v>3067.97</v>
      </c>
      <c r="G17" s="37">
        <v>0</v>
      </c>
      <c r="H17" s="37">
        <f>F17+G17</f>
        <v>3067.97</v>
      </c>
      <c r="I17" s="45"/>
      <c r="J17" s="79" t="s">
        <v>23</v>
      </c>
    </row>
    <row r="18" spans="1:10" ht="21" customHeight="1" x14ac:dyDescent="0.15">
      <c r="A18" s="62"/>
      <c r="B18" s="56"/>
      <c r="C18" s="67"/>
      <c r="D18" s="70"/>
      <c r="E18" s="67"/>
      <c r="F18" s="37">
        <v>0</v>
      </c>
      <c r="G18" s="37">
        <v>0</v>
      </c>
      <c r="H18" s="37">
        <f>F18+G18</f>
        <v>0</v>
      </c>
      <c r="I18" s="45"/>
      <c r="J18" s="80"/>
    </row>
    <row r="19" spans="1:10" s="30" customFormat="1" ht="21" customHeight="1" x14ac:dyDescent="0.15">
      <c r="A19" s="38"/>
      <c r="B19" s="39" t="s">
        <v>24</v>
      </c>
      <c r="C19" s="40">
        <f>SUM(C17)</f>
        <v>5000</v>
      </c>
      <c r="D19" s="40">
        <f t="shared" ref="D19:E19" si="2">SUM(D17)</f>
        <v>1</v>
      </c>
      <c r="E19" s="40">
        <f t="shared" si="2"/>
        <v>5000</v>
      </c>
      <c r="F19" s="40">
        <f>SUM(F17:F18)</f>
        <v>3067.97</v>
      </c>
      <c r="G19" s="40">
        <f t="shared" ref="G19:H19" si="3">SUM(G17:G18)</f>
        <v>0</v>
      </c>
      <c r="H19" s="40">
        <f t="shared" si="3"/>
        <v>3067.97</v>
      </c>
      <c r="I19" s="46"/>
      <c r="J19" s="81"/>
    </row>
    <row r="20" spans="1:10" ht="21" customHeight="1" x14ac:dyDescent="0.15">
      <c r="A20" s="63">
        <v>5</v>
      </c>
      <c r="B20" s="57" t="s">
        <v>25</v>
      </c>
      <c r="C20" s="68">
        <v>8000</v>
      </c>
      <c r="D20" s="63">
        <v>1</v>
      </c>
      <c r="E20" s="68">
        <f>C20*D20</f>
        <v>8000</v>
      </c>
      <c r="F20" s="37">
        <v>0</v>
      </c>
      <c r="G20" s="37">
        <v>0</v>
      </c>
      <c r="H20" s="37">
        <f>F20+G20</f>
        <v>0</v>
      </c>
      <c r="I20" s="45"/>
      <c r="J20" s="71" t="s">
        <v>26</v>
      </c>
    </row>
    <row r="21" spans="1:10" ht="21" customHeight="1" x14ac:dyDescent="0.15">
      <c r="A21" s="64"/>
      <c r="B21" s="58"/>
      <c r="C21" s="69"/>
      <c r="D21" s="64"/>
      <c r="E21" s="69"/>
      <c r="F21" s="37">
        <v>0</v>
      </c>
      <c r="G21" s="37">
        <v>0</v>
      </c>
      <c r="H21" s="37">
        <f t="shared" ref="H21" si="4">F21+G21</f>
        <v>0</v>
      </c>
      <c r="I21" s="45"/>
      <c r="J21" s="72"/>
    </row>
    <row r="22" spans="1:10" s="30" customFormat="1" ht="21" customHeight="1" x14ac:dyDescent="0.15">
      <c r="A22" s="38"/>
      <c r="B22" s="39" t="s">
        <v>27</v>
      </c>
      <c r="C22" s="40">
        <f>SUM(C20)</f>
        <v>8000</v>
      </c>
      <c r="D22" s="40">
        <f t="shared" ref="D22:E22" si="5">SUM(D20)</f>
        <v>1</v>
      </c>
      <c r="E22" s="40">
        <f t="shared" si="5"/>
        <v>8000</v>
      </c>
      <c r="F22" s="40">
        <f>SUM(F20:F21)</f>
        <v>0</v>
      </c>
      <c r="G22" s="40">
        <f>SUM(G20:G21)</f>
        <v>0</v>
      </c>
      <c r="H22" s="40">
        <f t="shared" ref="H22" si="6">SUM(H20:H21)</f>
        <v>0</v>
      </c>
      <c r="I22" s="46"/>
      <c r="J22" s="73"/>
    </row>
    <row r="23" spans="1:10" ht="21" customHeight="1" x14ac:dyDescent="0.15">
      <c r="A23" s="62">
        <v>6</v>
      </c>
      <c r="B23" s="56" t="s">
        <v>28</v>
      </c>
      <c r="C23" s="67">
        <v>0</v>
      </c>
      <c r="D23" s="70"/>
      <c r="E23" s="67">
        <f>C23*D23</f>
        <v>0</v>
      </c>
      <c r="F23" s="37">
        <v>0</v>
      </c>
      <c r="G23" s="37">
        <v>0</v>
      </c>
      <c r="H23" s="37">
        <f>F23+G23</f>
        <v>0</v>
      </c>
      <c r="I23" s="45"/>
      <c r="J23" s="71" t="s">
        <v>29</v>
      </c>
    </row>
    <row r="24" spans="1:10" ht="21" customHeight="1" x14ac:dyDescent="0.15">
      <c r="A24" s="62"/>
      <c r="B24" s="56"/>
      <c r="C24" s="67"/>
      <c r="D24" s="70"/>
      <c r="E24" s="67"/>
      <c r="F24" s="37">
        <v>0</v>
      </c>
      <c r="G24" s="37">
        <v>0</v>
      </c>
      <c r="H24" s="37">
        <f>F24+G24</f>
        <v>0</v>
      </c>
      <c r="I24" s="45"/>
      <c r="J24" s="80"/>
    </row>
    <row r="25" spans="1:10" s="30" customFormat="1" ht="21" customHeight="1" x14ac:dyDescent="0.15">
      <c r="A25" s="38"/>
      <c r="B25" s="39" t="s">
        <v>30</v>
      </c>
      <c r="C25" s="40">
        <f>SUM(C23)</f>
        <v>0</v>
      </c>
      <c r="D25" s="40">
        <f t="shared" ref="D25:E25" si="7">SUM(D23)</f>
        <v>0</v>
      </c>
      <c r="E25" s="40">
        <f t="shared" si="7"/>
        <v>0</v>
      </c>
      <c r="F25" s="40">
        <f>SUM(F23:F24)</f>
        <v>0</v>
      </c>
      <c r="G25" s="40">
        <f>SUM(G23:G24)</f>
        <v>0</v>
      </c>
      <c r="H25" s="40">
        <f>SUM(H23:H24)</f>
        <v>0</v>
      </c>
      <c r="I25" s="46"/>
      <c r="J25" s="81"/>
    </row>
    <row r="26" spans="1:10" ht="21" customHeight="1" x14ac:dyDescent="0.15">
      <c r="A26" s="62">
        <v>7</v>
      </c>
      <c r="B26" s="56" t="s">
        <v>31</v>
      </c>
      <c r="C26" s="67">
        <v>0</v>
      </c>
      <c r="D26" s="70"/>
      <c r="E26" s="67">
        <f>C26*D26</f>
        <v>0</v>
      </c>
      <c r="F26" s="37">
        <v>0</v>
      </c>
      <c r="G26" s="37">
        <v>0</v>
      </c>
      <c r="H26" s="37">
        <f>F26+G26</f>
        <v>0</v>
      </c>
      <c r="I26" s="45"/>
      <c r="J26" s="82"/>
    </row>
    <row r="27" spans="1:10" ht="21" customHeight="1" x14ac:dyDescent="0.15">
      <c r="A27" s="62"/>
      <c r="B27" s="56"/>
      <c r="C27" s="67"/>
      <c r="D27" s="70"/>
      <c r="E27" s="67"/>
      <c r="F27" s="37">
        <v>0</v>
      </c>
      <c r="G27" s="37">
        <v>0</v>
      </c>
      <c r="H27" s="37">
        <f>F27+G27</f>
        <v>0</v>
      </c>
      <c r="I27" s="45"/>
      <c r="J27" s="83"/>
    </row>
    <row r="28" spans="1:10" s="30" customFormat="1" ht="21" customHeight="1" x14ac:dyDescent="0.15">
      <c r="A28" s="38"/>
      <c r="B28" s="39" t="s">
        <v>32</v>
      </c>
      <c r="C28" s="40">
        <f>SUM(C26)</f>
        <v>0</v>
      </c>
      <c r="D28" s="40">
        <f t="shared" ref="D28:E28" si="8">SUM(D26)</f>
        <v>0</v>
      </c>
      <c r="E28" s="40">
        <f t="shared" si="8"/>
        <v>0</v>
      </c>
      <c r="F28" s="40">
        <f>SUM(F26:F27)</f>
        <v>0</v>
      </c>
      <c r="G28" s="40">
        <f>SUM(G26:G27)</f>
        <v>0</v>
      </c>
      <c r="H28" s="40">
        <f>SUM(H26:H27)</f>
        <v>0</v>
      </c>
      <c r="I28" s="46"/>
      <c r="J28" s="84"/>
    </row>
    <row r="29" spans="1:10" ht="21" customHeight="1" x14ac:dyDescent="0.15">
      <c r="A29" s="62">
        <v>8</v>
      </c>
      <c r="B29" s="56" t="s">
        <v>33</v>
      </c>
      <c r="C29" s="67">
        <v>0</v>
      </c>
      <c r="D29" s="70"/>
      <c r="E29" s="67">
        <f>C29*D29</f>
        <v>0</v>
      </c>
      <c r="F29" s="37">
        <v>0</v>
      </c>
      <c r="G29" s="37">
        <v>0</v>
      </c>
      <c r="H29" s="37">
        <f>F29+G29</f>
        <v>0</v>
      </c>
      <c r="I29" s="45"/>
      <c r="J29" s="79" t="s">
        <v>34</v>
      </c>
    </row>
    <row r="30" spans="1:10" ht="21" customHeight="1" x14ac:dyDescent="0.15">
      <c r="A30" s="62"/>
      <c r="B30" s="56"/>
      <c r="C30" s="67"/>
      <c r="D30" s="70"/>
      <c r="E30" s="67"/>
      <c r="F30" s="37">
        <v>0</v>
      </c>
      <c r="G30" s="37">
        <v>0</v>
      </c>
      <c r="H30" s="37">
        <f>F30+G30</f>
        <v>0</v>
      </c>
      <c r="I30" s="45"/>
      <c r="J30" s="80"/>
    </row>
    <row r="31" spans="1:10" s="30" customFormat="1" ht="21" customHeight="1" x14ac:dyDescent="0.15">
      <c r="A31" s="38"/>
      <c r="B31" s="39" t="s">
        <v>35</v>
      </c>
      <c r="C31" s="40">
        <f>SUM(C29)</f>
        <v>0</v>
      </c>
      <c r="D31" s="40">
        <f t="shared" ref="D31:E31" si="9">SUM(D29)</f>
        <v>0</v>
      </c>
      <c r="E31" s="40">
        <f t="shared" si="9"/>
        <v>0</v>
      </c>
      <c r="F31" s="40">
        <f>SUM(F29:F30)</f>
        <v>0</v>
      </c>
      <c r="G31" s="40">
        <f t="shared" ref="G31:H31" si="10">SUM(G29:G30)</f>
        <v>0</v>
      </c>
      <c r="H31" s="40">
        <f t="shared" si="10"/>
        <v>0</v>
      </c>
      <c r="I31" s="46"/>
      <c r="J31" s="81"/>
    </row>
    <row r="32" spans="1:10" ht="21" customHeight="1" x14ac:dyDescent="0.15">
      <c r="A32" s="62">
        <v>9</v>
      </c>
      <c r="B32" s="56" t="s">
        <v>36</v>
      </c>
      <c r="C32" s="67">
        <v>0</v>
      </c>
      <c r="D32" s="70"/>
      <c r="E32" s="67">
        <f>C32*D32</f>
        <v>0</v>
      </c>
      <c r="F32" s="37">
        <v>0</v>
      </c>
      <c r="G32" s="37">
        <v>0</v>
      </c>
      <c r="H32" s="37">
        <f>F32+G32</f>
        <v>0</v>
      </c>
      <c r="I32" s="45"/>
      <c r="J32" s="71" t="s">
        <v>37</v>
      </c>
    </row>
    <row r="33" spans="1:10" ht="21" customHeight="1" x14ac:dyDescent="0.15">
      <c r="A33" s="62"/>
      <c r="B33" s="56"/>
      <c r="C33" s="67"/>
      <c r="D33" s="70"/>
      <c r="E33" s="67"/>
      <c r="F33" s="37">
        <v>0</v>
      </c>
      <c r="G33" s="37">
        <v>0</v>
      </c>
      <c r="H33" s="37">
        <f>F33+G33</f>
        <v>0</v>
      </c>
      <c r="I33" s="45"/>
      <c r="J33" s="72"/>
    </row>
    <row r="34" spans="1:10" s="30" customFormat="1" ht="21" customHeight="1" x14ac:dyDescent="0.15">
      <c r="A34" s="38"/>
      <c r="B34" s="39" t="s">
        <v>38</v>
      </c>
      <c r="C34" s="40">
        <f>SUM(C32)</f>
        <v>0</v>
      </c>
      <c r="D34" s="40">
        <f t="shared" ref="D34:E34" si="11">SUM(D32)</f>
        <v>0</v>
      </c>
      <c r="E34" s="40">
        <f t="shared" si="11"/>
        <v>0</v>
      </c>
      <c r="F34" s="40">
        <f>SUM(F32:F33)</f>
        <v>0</v>
      </c>
      <c r="G34" s="40">
        <f>SUM(G32:G33)</f>
        <v>0</v>
      </c>
      <c r="H34" s="40">
        <f>SUM(H32:H33)</f>
        <v>0</v>
      </c>
      <c r="I34" s="46"/>
      <c r="J34" s="73"/>
    </row>
    <row r="35" spans="1:10" ht="21" customHeight="1" x14ac:dyDescent="0.15">
      <c r="A35" s="63">
        <v>10</v>
      </c>
      <c r="B35" s="56" t="s">
        <v>39</v>
      </c>
      <c r="C35" s="67">
        <v>5000</v>
      </c>
      <c r="D35" s="70">
        <v>1</v>
      </c>
      <c r="E35" s="67">
        <f>C35*D35</f>
        <v>5000</v>
      </c>
      <c r="F35" s="37">
        <v>0</v>
      </c>
      <c r="G35" s="37">
        <v>0</v>
      </c>
      <c r="H35" s="37">
        <f>F35+G35</f>
        <v>0</v>
      </c>
      <c r="I35" s="45"/>
      <c r="J35" s="74" t="s">
        <v>40</v>
      </c>
    </row>
    <row r="36" spans="1:10" ht="21" customHeight="1" x14ac:dyDescent="0.15">
      <c r="A36" s="65"/>
      <c r="B36" s="56"/>
      <c r="C36" s="67"/>
      <c r="D36" s="70"/>
      <c r="E36" s="67"/>
      <c r="F36" s="37">
        <v>0</v>
      </c>
      <c r="G36" s="37">
        <v>0</v>
      </c>
      <c r="H36" s="37">
        <f>F36+G36</f>
        <v>0</v>
      </c>
      <c r="I36" s="45"/>
      <c r="J36" s="75"/>
    </row>
    <row r="37" spans="1:10" ht="21" customHeight="1" x14ac:dyDescent="0.15">
      <c r="A37" s="65"/>
      <c r="B37" s="56"/>
      <c r="C37" s="67"/>
      <c r="D37" s="70"/>
      <c r="E37" s="67"/>
      <c r="F37" s="37">
        <v>0</v>
      </c>
      <c r="G37" s="37">
        <v>0</v>
      </c>
      <c r="H37" s="37">
        <f>F37+G37</f>
        <v>0</v>
      </c>
      <c r="I37" s="45"/>
      <c r="J37" s="75"/>
    </row>
    <row r="38" spans="1:10" s="30" customFormat="1" ht="21" customHeight="1" x14ac:dyDescent="0.15">
      <c r="A38" s="38"/>
      <c r="B38" s="39" t="s">
        <v>41</v>
      </c>
      <c r="C38" s="40">
        <f>SUM(C35)</f>
        <v>5000</v>
      </c>
      <c r="D38" s="40">
        <f t="shared" ref="D38:E38" si="12">SUM(D35)</f>
        <v>1</v>
      </c>
      <c r="E38" s="40">
        <f t="shared" si="12"/>
        <v>5000</v>
      </c>
      <c r="F38" s="40">
        <f>SUM(F35:F37)</f>
        <v>0</v>
      </c>
      <c r="G38" s="40">
        <f>SUM(G35:G37)</f>
        <v>0</v>
      </c>
      <c r="H38" s="40">
        <f>SUM(H35:H37)</f>
        <v>0</v>
      </c>
      <c r="I38" s="46"/>
      <c r="J38" s="76"/>
    </row>
    <row r="39" spans="1:10" ht="21" customHeight="1" x14ac:dyDescent="0.15">
      <c r="A39" s="38"/>
      <c r="B39" s="39" t="s">
        <v>42</v>
      </c>
      <c r="C39" s="40">
        <f>SUM(C38,C34,C31,C28,C25,C22,C19,C16,C13,C10)</f>
        <v>20000</v>
      </c>
      <c r="D39" s="40">
        <f t="shared" ref="D39:H39" si="13">SUM(D38,D34,D31,D28,D25,D22,D19,D16,D13,D10)</f>
        <v>4</v>
      </c>
      <c r="E39" s="40">
        <f t="shared" si="13"/>
        <v>20000</v>
      </c>
      <c r="F39" s="40">
        <f t="shared" si="13"/>
        <v>3067.97</v>
      </c>
      <c r="G39" s="40">
        <f t="shared" si="13"/>
        <v>0</v>
      </c>
      <c r="H39" s="40">
        <f t="shared" si="13"/>
        <v>3067.97</v>
      </c>
      <c r="I39" s="46"/>
      <c r="J39" s="47"/>
    </row>
    <row r="43" spans="1:10" ht="21" customHeight="1" x14ac:dyDescent="0.15">
      <c r="A43" s="53" t="s">
        <v>43</v>
      </c>
      <c r="B43" s="54"/>
      <c r="C43" s="55" t="s">
        <v>44</v>
      </c>
      <c r="D43" s="55"/>
      <c r="E43" s="55" t="s">
        <v>45</v>
      </c>
      <c r="F43" s="55"/>
      <c r="G43" s="55" t="s">
        <v>46</v>
      </c>
      <c r="H43" s="55"/>
      <c r="I43" s="48" t="s">
        <v>47</v>
      </c>
    </row>
    <row r="44" spans="1:10" ht="21" customHeight="1" x14ac:dyDescent="0.15">
      <c r="A44" s="59">
        <f>E39</f>
        <v>20000</v>
      </c>
      <c r="B44" s="60"/>
      <c r="C44" s="60">
        <f>H39</f>
        <v>3067.97</v>
      </c>
      <c r="D44" s="60"/>
      <c r="E44" s="60">
        <f>F39</f>
        <v>3067.97</v>
      </c>
      <c r="F44" s="60"/>
      <c r="G44" s="60">
        <f>G39</f>
        <v>0</v>
      </c>
      <c r="H44" s="60"/>
      <c r="I44" s="49">
        <f>A44-C44</f>
        <v>16932.03</v>
      </c>
    </row>
    <row r="46" spans="1:10" ht="21" customHeight="1" x14ac:dyDescent="0.15">
      <c r="A46" s="41" t="s">
        <v>48</v>
      </c>
      <c r="B46" s="42"/>
      <c r="C46" s="43" t="s">
        <v>49</v>
      </c>
      <c r="D46" s="41"/>
      <c r="E46" s="41" t="s">
        <v>50</v>
      </c>
      <c r="F46" s="41"/>
      <c r="G46" s="41" t="s">
        <v>51</v>
      </c>
      <c r="H46" s="41"/>
      <c r="I46" s="42"/>
    </row>
  </sheetData>
  <mergeCells count="76">
    <mergeCell ref="J32:J34"/>
    <mergeCell ref="J35:J38"/>
    <mergeCell ref="H4:I5"/>
    <mergeCell ref="J17:J19"/>
    <mergeCell ref="J20:J22"/>
    <mergeCell ref="J23:J25"/>
    <mergeCell ref="J26:J28"/>
    <mergeCell ref="J29:J31"/>
    <mergeCell ref="J4:J5"/>
    <mergeCell ref="J6:J7"/>
    <mergeCell ref="J8:J10"/>
    <mergeCell ref="J11:J13"/>
    <mergeCell ref="J14:J16"/>
    <mergeCell ref="E23:E24"/>
    <mergeCell ref="E26:E27"/>
    <mergeCell ref="E29:E30"/>
    <mergeCell ref="E32:E33"/>
    <mergeCell ref="E35:E37"/>
    <mergeCell ref="E8:E9"/>
    <mergeCell ref="E11:E12"/>
    <mergeCell ref="E14:E15"/>
    <mergeCell ref="E17:E18"/>
    <mergeCell ref="E20:E21"/>
    <mergeCell ref="D23:D24"/>
    <mergeCell ref="D26:D27"/>
    <mergeCell ref="D29:D30"/>
    <mergeCell ref="D32:D33"/>
    <mergeCell ref="D35:D37"/>
    <mergeCell ref="D8:D9"/>
    <mergeCell ref="D11:D12"/>
    <mergeCell ref="D14:D15"/>
    <mergeCell ref="D17:D18"/>
    <mergeCell ref="D20:D21"/>
    <mergeCell ref="B35:B37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7"/>
    <mergeCell ref="A44:B44"/>
    <mergeCell ref="C44:D44"/>
    <mergeCell ref="E44:F44"/>
    <mergeCell ref="G44:H44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7"/>
    <mergeCell ref="B6:B7"/>
    <mergeCell ref="C2:H2"/>
    <mergeCell ref="C6:E6"/>
    <mergeCell ref="F6:I6"/>
    <mergeCell ref="A43:B43"/>
    <mergeCell ref="C43:D43"/>
    <mergeCell ref="E43:F43"/>
    <mergeCell ref="G43:H43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</mergeCells>
  <phoneticPr fontId="13" type="noConversion"/>
  <pageMargins left="0.7" right="0.7" top="0.75" bottom="0.75" header="0.3" footer="0.3"/>
  <pageSetup paperSize="9" scale="58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M13" sqref="M13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0" t="s">
        <v>52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53</v>
      </c>
      <c r="E5" s="5"/>
      <c r="F5" s="85" t="s">
        <v>54</v>
      </c>
      <c r="G5" s="85"/>
      <c r="H5" s="5" t="s">
        <v>55</v>
      </c>
      <c r="I5" s="4"/>
      <c r="J5" s="85" t="s">
        <v>56</v>
      </c>
      <c r="K5" s="86"/>
    </row>
    <row r="6" spans="2:11" ht="20.100000000000001" customHeight="1" x14ac:dyDescent="0.15">
      <c r="B6" s="6"/>
      <c r="C6" s="7"/>
      <c r="D6" s="8" t="s">
        <v>57</v>
      </c>
      <c r="E6" s="8"/>
      <c r="F6" s="87" t="s">
        <v>58</v>
      </c>
      <c r="G6" s="87"/>
      <c r="H6" s="8" t="s">
        <v>59</v>
      </c>
      <c r="I6" s="7"/>
      <c r="J6" s="87" t="s">
        <v>60</v>
      </c>
      <c r="K6" s="88"/>
    </row>
    <row r="7" spans="2:11" ht="20.100000000000001" customHeight="1" x14ac:dyDescent="0.15">
      <c r="B7" s="6"/>
      <c r="C7" s="7"/>
      <c r="D7" s="8" t="s">
        <v>61</v>
      </c>
      <c r="E7" s="8"/>
      <c r="F7" s="89" t="s">
        <v>62</v>
      </c>
      <c r="G7" s="87"/>
      <c r="H7" s="8" t="s">
        <v>63</v>
      </c>
      <c r="I7" s="22"/>
      <c r="J7" s="87"/>
      <c r="K7" s="88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64</v>
      </c>
      <c r="I8" s="23"/>
      <c r="J8" s="90" t="s">
        <v>65</v>
      </c>
      <c r="K8" s="91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92" t="s">
        <v>1</v>
      </c>
      <c r="C10" s="93"/>
      <c r="D10" s="14" t="s">
        <v>66</v>
      </c>
      <c r="E10" s="94" t="s">
        <v>67</v>
      </c>
      <c r="F10" s="95"/>
      <c r="G10" s="16" t="s">
        <v>68</v>
      </c>
      <c r="H10" s="15" t="s">
        <v>69</v>
      </c>
      <c r="I10" s="94" t="s">
        <v>70</v>
      </c>
      <c r="J10" s="95"/>
      <c r="K10" s="16" t="s">
        <v>71</v>
      </c>
    </row>
    <row r="11" spans="2:11" ht="20.100000000000001" customHeight="1" x14ac:dyDescent="0.15">
      <c r="B11" s="96">
        <v>1</v>
      </c>
      <c r="C11" s="97"/>
      <c r="D11" s="107" t="s">
        <v>72</v>
      </c>
      <c r="E11" s="96" t="s">
        <v>73</v>
      </c>
      <c r="F11" s="97"/>
      <c r="G11" s="17">
        <v>0</v>
      </c>
      <c r="H11" s="17"/>
      <c r="I11" s="98"/>
      <c r="J11" s="99"/>
      <c r="K11" s="24" t="s">
        <v>74</v>
      </c>
    </row>
    <row r="12" spans="2:11" ht="20.100000000000001" customHeight="1" x14ac:dyDescent="0.15">
      <c r="B12" s="96">
        <v>2</v>
      </c>
      <c r="C12" s="97"/>
      <c r="D12" s="108"/>
      <c r="E12" s="100" t="s">
        <v>75</v>
      </c>
      <c r="F12" s="100"/>
      <c r="G12" s="17">
        <v>0</v>
      </c>
      <c r="H12" s="17"/>
      <c r="I12" s="98"/>
      <c r="J12" s="99"/>
      <c r="K12" s="24" t="s">
        <v>76</v>
      </c>
    </row>
    <row r="13" spans="2:11" ht="20.100000000000001" customHeight="1" x14ac:dyDescent="0.15">
      <c r="B13" s="96">
        <v>3</v>
      </c>
      <c r="C13" s="97"/>
      <c r="D13" s="108"/>
      <c r="E13" s="96" t="s">
        <v>77</v>
      </c>
      <c r="F13" s="97"/>
      <c r="G13" s="17">
        <v>0</v>
      </c>
      <c r="H13" s="17"/>
      <c r="I13" s="98"/>
      <c r="J13" s="99"/>
      <c r="K13" s="24" t="s">
        <v>74</v>
      </c>
    </row>
    <row r="14" spans="2:11" ht="20.100000000000001" customHeight="1" x14ac:dyDescent="0.15">
      <c r="B14" s="96">
        <v>4</v>
      </c>
      <c r="C14" s="97"/>
      <c r="D14" s="108"/>
      <c r="E14" s="96" t="s">
        <v>78</v>
      </c>
      <c r="F14" s="97"/>
      <c r="G14" s="17">
        <v>0</v>
      </c>
      <c r="H14" s="17"/>
      <c r="I14" s="98"/>
      <c r="J14" s="99"/>
      <c r="K14" s="24" t="s">
        <v>79</v>
      </c>
    </row>
    <row r="15" spans="2:11" ht="20.100000000000001" customHeight="1" x14ac:dyDescent="0.15">
      <c r="B15" s="96">
        <v>5</v>
      </c>
      <c r="C15" s="97"/>
      <c r="D15" s="107" t="s">
        <v>39</v>
      </c>
      <c r="E15" s="100"/>
      <c r="F15" s="100"/>
      <c r="G15" s="17">
        <v>0</v>
      </c>
      <c r="H15" s="17"/>
      <c r="I15" s="98"/>
      <c r="J15" s="99"/>
      <c r="K15" s="24"/>
    </row>
    <row r="16" spans="2:11" ht="20.100000000000001" customHeight="1" x14ac:dyDescent="0.15">
      <c r="B16" s="96">
        <v>6</v>
      </c>
      <c r="C16" s="97"/>
      <c r="D16" s="108"/>
      <c r="E16" s="100"/>
      <c r="F16" s="100"/>
      <c r="G16" s="17">
        <v>0</v>
      </c>
      <c r="H16" s="17"/>
      <c r="I16" s="98"/>
      <c r="J16" s="99"/>
      <c r="K16" s="24"/>
    </row>
    <row r="17" spans="1:11" ht="20.100000000000001" customHeight="1" x14ac:dyDescent="0.15">
      <c r="B17" s="96">
        <v>7</v>
      </c>
      <c r="C17" s="97"/>
      <c r="D17" s="109"/>
      <c r="E17" s="100"/>
      <c r="F17" s="100"/>
      <c r="G17" s="17">
        <v>0</v>
      </c>
      <c r="H17" s="17"/>
      <c r="I17" s="98"/>
      <c r="J17" s="99"/>
      <c r="K17" s="24"/>
    </row>
    <row r="18" spans="1:11" ht="20.100000000000001" customHeight="1" x14ac:dyDescent="0.15">
      <c r="B18" s="94" t="s">
        <v>42</v>
      </c>
      <c r="C18" s="101"/>
      <c r="D18" s="101"/>
      <c r="E18" s="101"/>
      <c r="F18" s="95"/>
      <c r="G18" s="18">
        <f>SUM(G11:G17)</f>
        <v>0</v>
      </c>
      <c r="H18" s="18">
        <f>SUM(H11:H17)</f>
        <v>0</v>
      </c>
      <c r="I18" s="102">
        <f>SUM(I11:J17)</f>
        <v>0</v>
      </c>
      <c r="J18" s="103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4" t="s">
        <v>69</v>
      </c>
      <c r="C20" s="104"/>
      <c r="D20" s="104"/>
      <c r="E20" s="104"/>
      <c r="F20" s="104"/>
      <c r="G20" s="104" t="s">
        <v>80</v>
      </c>
      <c r="H20" s="104"/>
      <c r="I20" s="104"/>
      <c r="J20" s="104"/>
      <c r="K20" s="16" t="s">
        <v>81</v>
      </c>
    </row>
    <row r="21" spans="1:11" ht="20.100000000000001" customHeight="1" x14ac:dyDescent="0.1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82</v>
      </c>
      <c r="C23" s="13"/>
      <c r="D23" s="13"/>
      <c r="E23" s="13"/>
      <c r="F23" s="13" t="s">
        <v>49</v>
      </c>
      <c r="G23" s="13" t="s">
        <v>83</v>
      </c>
      <c r="H23" s="13"/>
      <c r="I23" s="13"/>
      <c r="J23" s="13" t="s">
        <v>51</v>
      </c>
      <c r="K23" s="13"/>
    </row>
    <row r="26" spans="1:11" ht="18.75" x14ac:dyDescent="0.15">
      <c r="A26" s="50" t="s">
        <v>84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15">
      <c r="B28" s="3"/>
      <c r="C28" s="4"/>
      <c r="D28" s="5" t="s">
        <v>53</v>
      </c>
      <c r="E28" s="5"/>
      <c r="F28" s="85" t="str">
        <f>F5</f>
        <v>靳晓峰</v>
      </c>
      <c r="G28" s="85"/>
      <c r="H28" s="5" t="s">
        <v>55</v>
      </c>
      <c r="I28" s="4"/>
      <c r="J28" s="85" t="str">
        <f>J5</f>
        <v>业务经理</v>
      </c>
      <c r="K28" s="86"/>
    </row>
    <row r="29" spans="1:11" ht="20.100000000000001" customHeight="1" x14ac:dyDescent="0.15">
      <c r="B29" s="6"/>
      <c r="C29" s="7"/>
      <c r="D29" s="8" t="s">
        <v>57</v>
      </c>
      <c r="E29" s="8"/>
      <c r="F29" s="87" t="str">
        <f>F6</f>
        <v>北京</v>
      </c>
      <c r="G29" s="87"/>
      <c r="H29" s="8" t="s">
        <v>59</v>
      </c>
      <c r="I29" s="7"/>
      <c r="J29" s="87" t="str">
        <f>J6</f>
        <v>会将2部B组</v>
      </c>
      <c r="K29" s="88"/>
    </row>
    <row r="30" spans="1:11" ht="20.100000000000001" customHeight="1" x14ac:dyDescent="0.15">
      <c r="B30" s="6"/>
      <c r="C30" s="7"/>
      <c r="D30" s="8" t="s">
        <v>61</v>
      </c>
      <c r="E30" s="8"/>
      <c r="F30" s="106" t="str">
        <f>F7</f>
        <v>11月6日-11日</v>
      </c>
      <c r="G30" s="106"/>
      <c r="H30" s="8" t="s">
        <v>63</v>
      </c>
      <c r="I30" s="22"/>
      <c r="J30" s="87">
        <f>J7</f>
        <v>0</v>
      </c>
      <c r="K30" s="88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64</v>
      </c>
      <c r="I31" s="23"/>
      <c r="J31" s="111" t="str">
        <f>J8</f>
        <v>KMJB-181108-ANS286</v>
      </c>
      <c r="K31" s="91"/>
    </row>
    <row r="32" spans="1:11" ht="20.100000000000001" customHeight="1" x14ac:dyDescent="0.15"/>
    <row r="33" spans="2:11" ht="20.100000000000001" customHeight="1" x14ac:dyDescent="0.15">
      <c r="B33" s="100"/>
      <c r="C33" s="100"/>
      <c r="D33" s="19" t="s">
        <v>85</v>
      </c>
      <c r="E33" s="100" t="s">
        <v>86</v>
      </c>
      <c r="F33" s="100"/>
      <c r="G33" s="17" t="s">
        <v>87</v>
      </c>
      <c r="H33" s="17" t="s">
        <v>88</v>
      </c>
      <c r="I33" s="112" t="s">
        <v>42</v>
      </c>
      <c r="J33" s="112"/>
      <c r="K33" s="28" t="s">
        <v>71</v>
      </c>
    </row>
    <row r="34" spans="2:11" ht="20.100000000000001" customHeight="1" x14ac:dyDescent="0.15">
      <c r="B34" s="100">
        <v>1</v>
      </c>
      <c r="C34" s="100"/>
      <c r="D34" s="20"/>
      <c r="E34" s="113" t="s">
        <v>89</v>
      </c>
      <c r="F34" s="100"/>
      <c r="G34" s="17">
        <v>100</v>
      </c>
      <c r="H34" s="17">
        <v>4</v>
      </c>
      <c r="I34" s="98">
        <f>G34*H34</f>
        <v>400</v>
      </c>
      <c r="J34" s="99"/>
      <c r="K34" s="29"/>
    </row>
    <row r="35" spans="2:11" ht="20.100000000000001" customHeight="1" x14ac:dyDescent="0.15">
      <c r="B35" s="100">
        <v>2</v>
      </c>
      <c r="C35" s="100"/>
      <c r="D35" s="20"/>
      <c r="E35" s="110" t="s">
        <v>90</v>
      </c>
      <c r="F35" s="110"/>
      <c r="G35" s="17">
        <v>200</v>
      </c>
      <c r="H35" s="17">
        <v>2</v>
      </c>
      <c r="I35" s="98">
        <f>G35*H35</f>
        <v>400</v>
      </c>
      <c r="J35" s="99"/>
      <c r="K35" s="29"/>
    </row>
    <row r="36" spans="2:11" ht="20.100000000000001" customHeight="1" x14ac:dyDescent="0.15">
      <c r="B36" s="100">
        <v>3</v>
      </c>
      <c r="C36" s="100"/>
      <c r="D36" s="20"/>
      <c r="E36" s="100"/>
      <c r="F36" s="100"/>
      <c r="G36" s="17"/>
      <c r="H36" s="17"/>
      <c r="I36" s="98"/>
      <c r="J36" s="99"/>
      <c r="K36" s="29"/>
    </row>
    <row r="37" spans="2:11" ht="20.100000000000001" customHeight="1" x14ac:dyDescent="0.15">
      <c r="B37" s="94" t="s">
        <v>42</v>
      </c>
      <c r="C37" s="101"/>
      <c r="D37" s="101"/>
      <c r="E37" s="101"/>
      <c r="F37" s="95"/>
      <c r="G37" s="18"/>
      <c r="H37" s="18">
        <f>SUM(H19:H36)</f>
        <v>6</v>
      </c>
      <c r="I37" s="102">
        <f>SUM(I34:J36)</f>
        <v>800</v>
      </c>
      <c r="J37" s="103"/>
      <c r="K37" s="25"/>
    </row>
    <row r="38" spans="2:11" ht="20.100000000000001" customHeight="1" x14ac:dyDescent="0.15">
      <c r="B38" s="13" t="s">
        <v>82</v>
      </c>
      <c r="C38" s="13"/>
      <c r="D38" s="13"/>
      <c r="E38" s="13"/>
      <c r="F38" s="13" t="s">
        <v>49</v>
      </c>
      <c r="G38" s="13" t="s">
        <v>83</v>
      </c>
      <c r="H38" s="13"/>
      <c r="I38" s="13"/>
      <c r="J38" s="13" t="s">
        <v>51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马丽娜</cp:lastModifiedBy>
  <cp:lastPrinted>2019-02-15T09:32:03Z</cp:lastPrinted>
  <dcterms:created xsi:type="dcterms:W3CDTF">2014-04-15T08:52:00Z</dcterms:created>
  <dcterms:modified xsi:type="dcterms:W3CDTF">2019-03-01T08:30:30Z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