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770" windowHeight="8385"/>
  </bookViews>
  <sheets>
    <sheet name="Sheet1" sheetId="1" r:id="rId1"/>
  </sheets>
  <definedNames>
    <definedName name="_xlnm.Print_Area" localSheetId="0">Sheet1!$A$1:$G$46</definedName>
    <definedName name="_xlnm._FilterDatabase" localSheetId="0" hidden="1">Sheet1!$A$5:$H$46</definedName>
  </definedNames>
  <calcPr calcId="144525" concurrentCalc="0"/>
</workbook>
</file>

<file path=xl/sharedStrings.xml><?xml version="1.0" encoding="utf-8"?>
<sst xmlns="http://schemas.openxmlformats.org/spreadsheetml/2006/main" count="71">
  <si>
    <t>海尔会议团队费用确认单</t>
  </si>
  <si>
    <t>订单号</t>
  </si>
  <si>
    <t>RC2020120119124100005</t>
  </si>
  <si>
    <t>会议日期</t>
  </si>
  <si>
    <t>2020.12.22-12.24</t>
  </si>
  <si>
    <t>会议名称</t>
  </si>
  <si>
    <t>海尔中央空调赢站2021全国巡回发布会-北京站</t>
  </si>
  <si>
    <t>会议人数</t>
  </si>
  <si>
    <t>联系人</t>
  </si>
  <si>
    <t>崔文平
18953288861</t>
  </si>
  <si>
    <t>组会单位</t>
  </si>
  <si>
    <t>供应商名称</t>
  </si>
  <si>
    <t>康辉会展</t>
  </si>
  <si>
    <t>供应商编码</t>
  </si>
  <si>
    <t>V84592</t>
  </si>
  <si>
    <t>联系人及联系方式</t>
  </si>
  <si>
    <t>马洁
13810086995</t>
  </si>
  <si>
    <t>序号</t>
  </si>
  <si>
    <t>项目</t>
  </si>
  <si>
    <t>需求标准</t>
  </si>
  <si>
    <t>单价</t>
  </si>
  <si>
    <t>单位</t>
  </si>
  <si>
    <t>数量</t>
  </si>
  <si>
    <t>总计</t>
  </si>
  <si>
    <t>住宿需求
北京维景国际大酒店</t>
  </si>
  <si>
    <t>21日 大床</t>
  </si>
  <si>
    <t>21日 普标</t>
  </si>
  <si>
    <t>22日 大床</t>
  </si>
  <si>
    <t>22日 普标</t>
  </si>
  <si>
    <t>22日 豪标</t>
  </si>
  <si>
    <t>23日 大床</t>
  </si>
  <si>
    <t>23日 普标</t>
  </si>
  <si>
    <t>23日 豪标</t>
  </si>
  <si>
    <t>24日 普大</t>
  </si>
  <si>
    <t>24日 豪大</t>
  </si>
  <si>
    <t>餐饮需求</t>
  </si>
  <si>
    <t>21日 酒店零点午餐 2人</t>
  </si>
  <si>
    <t>21日 酒店零点晚餐 11人</t>
  </si>
  <si>
    <t>21日 外出宴请 晚餐 21人</t>
  </si>
  <si>
    <t>22日 酒店零点午餐 16人</t>
  </si>
  <si>
    <t>22日 酒店自助晚餐</t>
  </si>
  <si>
    <t>22日 外出宴请 晚餐</t>
  </si>
  <si>
    <t>23日 酒店自助午餐</t>
  </si>
  <si>
    <t>23日 外出宴请 午餐</t>
  </si>
  <si>
    <t>23日 酒店围桌晚餐</t>
  </si>
  <si>
    <t>23日 酒店围桌晚餐 零点3瓶红酒</t>
  </si>
  <si>
    <t>用车需求</t>
  </si>
  <si>
    <t>21日 7座 机场-酒店接机</t>
  </si>
  <si>
    <t>22日 7座 机场/火车站-酒店接机/站</t>
  </si>
  <si>
    <t>22日 31座 火车站-酒店接站</t>
  </si>
  <si>
    <t>22日 31座 唐山-酒店</t>
  </si>
  <si>
    <t>23日 51座 酒店--1号店参观</t>
  </si>
  <si>
    <t>24日 31座 酒店-火车站/机场</t>
  </si>
  <si>
    <t>24日 31座 酒店-唐山</t>
  </si>
  <si>
    <t>24日 7座 酒店-火车站/机场</t>
  </si>
  <si>
    <t>会议需求</t>
  </si>
  <si>
    <t>23日 780平米宴会厅</t>
  </si>
  <si>
    <t>其他需求</t>
  </si>
  <si>
    <t>拓展-参观酒店磁悬浮</t>
  </si>
  <si>
    <t>伴手礼</t>
  </si>
  <si>
    <t>平安苹果</t>
  </si>
  <si>
    <t>饮料</t>
  </si>
  <si>
    <t>红酒</t>
  </si>
  <si>
    <t>白酒</t>
  </si>
  <si>
    <t>人工费需求</t>
  </si>
  <si>
    <t>工作人员补贴：
12.22 酒店3人 火车站3人
12.23 酒店3人
12.24 酒店3人</t>
  </si>
  <si>
    <t>全单服务费</t>
  </si>
  <si>
    <t>合计</t>
  </si>
  <si>
    <t>（供应商盖章）</t>
  </si>
  <si>
    <t>经办人：</t>
  </si>
  <si>
    <t>直线经理：</t>
  </si>
</sst>
</file>

<file path=xl/styles.xml><?xml version="1.0" encoding="utf-8"?>
<styleSheet xmlns="http://schemas.openxmlformats.org/spreadsheetml/2006/main">
  <numFmts count="7">
    <numFmt numFmtId="176" formatCode="0.00_);[Red]\(0.00\)"/>
    <numFmt numFmtId="44" formatCode="_ &quot;￥&quot;* #,##0.00_ ;_ &quot;￥&quot;* \-#,##0.00_ ;_ &quot;￥&quot;* &quot;-&quot;??_ ;_ @_ "/>
    <numFmt numFmtId="177" formatCode="[$€-2]\ #,##0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8" formatCode="0.00000000000_ "/>
  </numFmts>
  <fonts count="33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2"/>
      <name val="微软雅黑"/>
      <charset val="134"/>
    </font>
    <font>
      <b/>
      <sz val="14"/>
      <name val="微软雅黑"/>
      <charset val="134"/>
    </font>
    <font>
      <b/>
      <sz val="11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9"/>
      <color rgb="FF000000"/>
      <name val="微软雅黑"/>
      <charset val="134"/>
    </font>
    <font>
      <sz val="10"/>
      <color rgb="FF000000"/>
      <name val="微软雅黑"/>
      <charset val="134"/>
    </font>
    <font>
      <b/>
      <sz val="10"/>
      <name val="微软雅黑"/>
      <charset val="134"/>
    </font>
    <font>
      <sz val="11"/>
      <name val="微软雅黑"/>
      <charset val="134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2"/>
      <name val="宋体"/>
      <charset val="134"/>
    </font>
    <font>
      <sz val="11"/>
      <color rgb="FF9C6500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9" fillId="2" borderId="11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177" fontId="32" fillId="0" borderId="0">
      <alignment vertical="center"/>
    </xf>
    <xf numFmtId="0" fontId="3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50" applyFont="1" applyFill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0" fontId="4" fillId="0" borderId="3" xfId="50" applyFont="1" applyFill="1" applyBorder="1" applyAlignment="1">
      <alignment horizontal="center" vertical="center"/>
    </xf>
    <xf numFmtId="0" fontId="4" fillId="0" borderId="3" xfId="5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0" fillId="0" borderId="1" xfId="50" applyFont="1" applyFill="1" applyBorder="1" applyAlignment="1">
      <alignment horizontal="center" vertical="center"/>
    </xf>
    <xf numFmtId="2" fontId="7" fillId="0" borderId="1" xfId="50" applyNumberFormat="1" applyFont="1" applyFill="1" applyBorder="1" applyAlignment="1">
      <alignment horizontal="center" vertical="center"/>
    </xf>
    <xf numFmtId="0" fontId="11" fillId="0" borderId="0" xfId="50" applyFont="1" applyFill="1" applyBorder="1" applyAlignment="1">
      <alignment horizontal="center" vertical="center"/>
    </xf>
    <xf numFmtId="0" fontId="4" fillId="0" borderId="0" xfId="50" applyFont="1" applyFill="1" applyBorder="1" applyAlignment="1">
      <alignment horizontal="center" vertical="center"/>
    </xf>
    <xf numFmtId="2" fontId="4" fillId="0" borderId="0" xfId="50" applyNumberFormat="1" applyFont="1" applyFill="1" applyBorder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4" xfId="49"/>
    <cellStyle name="常规 2" xfId="50"/>
  </cellStyles>
  <tableStyles count="0" defaultTableStyle="TableStyleMedium2"/>
  <colors>
    <mruColors>
      <color rgb="00FFFF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9"/>
  <sheetViews>
    <sheetView tabSelected="1" topLeftCell="A27" workbookViewId="0">
      <selection activeCell="G36" sqref="G36:G41"/>
    </sheetView>
  </sheetViews>
  <sheetFormatPr defaultColWidth="9" defaultRowHeight="16.5" outlineLevelCol="7"/>
  <cols>
    <col min="1" max="1" width="11.875" style="1" customWidth="1"/>
    <col min="2" max="2" width="27" style="1" customWidth="1"/>
    <col min="3" max="3" width="37" style="1" customWidth="1"/>
    <col min="4" max="4" width="11.625" style="1" customWidth="1"/>
    <col min="5" max="5" width="7.5" style="1" customWidth="1"/>
    <col min="6" max="6" width="13.125" style="1" customWidth="1"/>
    <col min="7" max="7" width="23.625" style="1" customWidth="1"/>
    <col min="8" max="16384" width="9" style="1"/>
  </cols>
  <sheetData>
    <row r="1" ht="33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42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/>
      <c r="F2" s="5" t="s">
        <v>5</v>
      </c>
      <c r="G2" s="6" t="s">
        <v>6</v>
      </c>
    </row>
    <row r="3" s="1" customFormat="1" ht="37" customHeight="1" spans="1:7">
      <c r="A3" s="5" t="s">
        <v>7</v>
      </c>
      <c r="B3" s="5">
        <v>330</v>
      </c>
      <c r="C3" s="5" t="s">
        <v>8</v>
      </c>
      <c r="D3" s="6" t="s">
        <v>9</v>
      </c>
      <c r="E3" s="5"/>
      <c r="F3" s="5" t="s">
        <v>10</v>
      </c>
      <c r="G3" s="5"/>
    </row>
    <row r="4" s="1" customFormat="1" ht="36" customHeight="1" spans="1:7">
      <c r="A4" s="5" t="s">
        <v>11</v>
      </c>
      <c r="B4" s="5" t="s">
        <v>12</v>
      </c>
      <c r="C4" s="5" t="s">
        <v>13</v>
      </c>
      <c r="D4" s="5" t="s">
        <v>14</v>
      </c>
      <c r="E4" s="5"/>
      <c r="F4" s="6" t="s">
        <v>15</v>
      </c>
      <c r="G4" s="6" t="s">
        <v>16</v>
      </c>
    </row>
    <row r="5" s="1" customFormat="1" ht="24" customHeight="1" spans="1:7">
      <c r="A5" s="5" t="s">
        <v>17</v>
      </c>
      <c r="B5" s="5" t="s">
        <v>18</v>
      </c>
      <c r="C5" s="5" t="s">
        <v>19</v>
      </c>
      <c r="D5" s="5" t="s">
        <v>20</v>
      </c>
      <c r="E5" s="5" t="s">
        <v>21</v>
      </c>
      <c r="F5" s="5" t="s">
        <v>22</v>
      </c>
      <c r="G5" s="5" t="s">
        <v>23</v>
      </c>
    </row>
    <row r="6" ht="20" customHeight="1" spans="1:7">
      <c r="A6" s="7">
        <v>1</v>
      </c>
      <c r="B6" s="8" t="s">
        <v>24</v>
      </c>
      <c r="C6" s="9" t="s">
        <v>25</v>
      </c>
      <c r="D6" s="10">
        <v>670</v>
      </c>
      <c r="E6" s="11">
        <v>1</v>
      </c>
      <c r="F6" s="10">
        <v>3</v>
      </c>
      <c r="G6" s="12">
        <f>F6*E6*D6</f>
        <v>2010</v>
      </c>
    </row>
    <row r="7" s="2" customFormat="1" ht="20" customHeight="1" spans="1:7">
      <c r="A7" s="13"/>
      <c r="B7" s="14"/>
      <c r="C7" s="9" t="s">
        <v>26</v>
      </c>
      <c r="D7" s="10">
        <v>720</v>
      </c>
      <c r="E7" s="11">
        <v>1</v>
      </c>
      <c r="F7" s="10">
        <v>6</v>
      </c>
      <c r="G7" s="12">
        <f t="shared" ref="G7:G17" si="0">F7*E7*D7</f>
        <v>4320</v>
      </c>
    </row>
    <row r="8" s="2" customFormat="1" ht="20" customHeight="1" spans="1:7">
      <c r="A8" s="13"/>
      <c r="B8" s="14"/>
      <c r="C8" s="9" t="s">
        <v>27</v>
      </c>
      <c r="D8" s="10">
        <v>670</v>
      </c>
      <c r="E8" s="11">
        <v>1</v>
      </c>
      <c r="F8" s="10">
        <v>12</v>
      </c>
      <c r="G8" s="12">
        <f t="shared" si="0"/>
        <v>8040</v>
      </c>
    </row>
    <row r="9" s="2" customFormat="1" ht="20" customHeight="1" spans="1:7">
      <c r="A9" s="13"/>
      <c r="B9" s="14"/>
      <c r="C9" s="9" t="s">
        <v>28</v>
      </c>
      <c r="D9" s="10">
        <v>720</v>
      </c>
      <c r="E9" s="11">
        <v>1</v>
      </c>
      <c r="F9" s="10">
        <v>83</v>
      </c>
      <c r="G9" s="12">
        <f t="shared" si="0"/>
        <v>59760</v>
      </c>
    </row>
    <row r="10" s="2" customFormat="1" ht="20" customHeight="1" spans="1:7">
      <c r="A10" s="13"/>
      <c r="B10" s="14"/>
      <c r="C10" s="9" t="s">
        <v>29</v>
      </c>
      <c r="D10" s="10">
        <v>920</v>
      </c>
      <c r="E10" s="11">
        <v>1</v>
      </c>
      <c r="F10" s="10">
        <v>5</v>
      </c>
      <c r="G10" s="12">
        <f t="shared" si="0"/>
        <v>4600</v>
      </c>
    </row>
    <row r="11" s="2" customFormat="1" ht="20" customHeight="1" spans="1:7">
      <c r="A11" s="13"/>
      <c r="B11" s="14"/>
      <c r="C11" s="9" t="s">
        <v>30</v>
      </c>
      <c r="D11" s="10">
        <v>670</v>
      </c>
      <c r="E11" s="11">
        <v>1</v>
      </c>
      <c r="F11" s="10">
        <v>11</v>
      </c>
      <c r="G11" s="12">
        <f t="shared" si="0"/>
        <v>7370</v>
      </c>
    </row>
    <row r="12" s="2" customFormat="1" ht="20" customHeight="1" spans="1:7">
      <c r="A12" s="13"/>
      <c r="B12" s="14"/>
      <c r="C12" s="9" t="s">
        <v>31</v>
      </c>
      <c r="D12" s="10">
        <v>720</v>
      </c>
      <c r="E12" s="11">
        <v>1</v>
      </c>
      <c r="F12" s="10">
        <v>75</v>
      </c>
      <c r="G12" s="12">
        <f t="shared" si="0"/>
        <v>54000</v>
      </c>
    </row>
    <row r="13" s="2" customFormat="1" ht="20" customHeight="1" spans="1:7">
      <c r="A13" s="13"/>
      <c r="B13" s="14"/>
      <c r="C13" s="9" t="s">
        <v>32</v>
      </c>
      <c r="D13" s="10">
        <v>920</v>
      </c>
      <c r="E13" s="11">
        <v>1</v>
      </c>
      <c r="F13" s="10">
        <v>8</v>
      </c>
      <c r="G13" s="12">
        <f t="shared" si="0"/>
        <v>7360</v>
      </c>
    </row>
    <row r="14" s="2" customFormat="1" ht="20" customHeight="1" spans="1:7">
      <c r="A14" s="13"/>
      <c r="B14" s="14"/>
      <c r="C14" s="9" t="s">
        <v>33</v>
      </c>
      <c r="D14" s="10">
        <v>670</v>
      </c>
      <c r="E14" s="11">
        <v>1</v>
      </c>
      <c r="F14" s="10">
        <v>2</v>
      </c>
      <c r="G14" s="12">
        <f t="shared" si="0"/>
        <v>1340</v>
      </c>
    </row>
    <row r="15" s="2" customFormat="1" ht="20" customHeight="1" spans="1:7">
      <c r="A15" s="13"/>
      <c r="B15" s="14"/>
      <c r="C15" s="9" t="s">
        <v>34</v>
      </c>
      <c r="D15" s="10">
        <v>920</v>
      </c>
      <c r="E15" s="11">
        <v>1</v>
      </c>
      <c r="F15" s="10">
        <v>1</v>
      </c>
      <c r="G15" s="12">
        <f t="shared" ref="G15:G28" si="1">F15*E15*D15</f>
        <v>920</v>
      </c>
    </row>
    <row r="16" s="1" customFormat="1" ht="20" customHeight="1" spans="1:7">
      <c r="A16" s="5">
        <v>2</v>
      </c>
      <c r="B16" s="6" t="s">
        <v>35</v>
      </c>
      <c r="C16" s="15" t="s">
        <v>36</v>
      </c>
      <c r="D16" s="10">
        <v>184</v>
      </c>
      <c r="E16" s="12">
        <v>1</v>
      </c>
      <c r="F16" s="10">
        <v>1</v>
      </c>
      <c r="G16" s="12">
        <f t="shared" si="1"/>
        <v>184</v>
      </c>
    </row>
    <row r="17" s="1" customFormat="1" ht="20" customHeight="1" spans="1:7">
      <c r="A17" s="5"/>
      <c r="B17" s="6"/>
      <c r="C17" s="15" t="s">
        <v>37</v>
      </c>
      <c r="D17" s="10">
        <v>940</v>
      </c>
      <c r="E17" s="12">
        <v>1</v>
      </c>
      <c r="F17" s="10">
        <v>1</v>
      </c>
      <c r="G17" s="12">
        <f t="shared" si="1"/>
        <v>940</v>
      </c>
    </row>
    <row r="18" s="1" customFormat="1" ht="20" customHeight="1" spans="1:7">
      <c r="A18" s="5"/>
      <c r="B18" s="6"/>
      <c r="C18" s="16" t="s">
        <v>38</v>
      </c>
      <c r="D18" s="17">
        <v>5576</v>
      </c>
      <c r="E18" s="18">
        <v>1</v>
      </c>
      <c r="F18" s="17">
        <v>1</v>
      </c>
      <c r="G18" s="19">
        <f t="shared" si="1"/>
        <v>5576</v>
      </c>
    </row>
    <row r="19" s="1" customFormat="1" ht="20" customHeight="1" spans="1:7">
      <c r="A19" s="5"/>
      <c r="B19" s="6"/>
      <c r="C19" s="16" t="s">
        <v>39</v>
      </c>
      <c r="D19" s="17">
        <v>1425</v>
      </c>
      <c r="E19" s="18">
        <v>1</v>
      </c>
      <c r="F19" s="17">
        <v>1</v>
      </c>
      <c r="G19" s="18">
        <f t="shared" si="1"/>
        <v>1425</v>
      </c>
    </row>
    <row r="20" s="1" customFormat="1" ht="20" customHeight="1" spans="1:7">
      <c r="A20" s="5"/>
      <c r="B20" s="6"/>
      <c r="C20" s="20" t="s">
        <v>40</v>
      </c>
      <c r="D20" s="17">
        <v>198</v>
      </c>
      <c r="E20" s="18">
        <v>1</v>
      </c>
      <c r="F20" s="17">
        <v>155</v>
      </c>
      <c r="G20" s="19">
        <f t="shared" si="1"/>
        <v>30690</v>
      </c>
    </row>
    <row r="21" s="1" customFormat="1" ht="20" customHeight="1" spans="1:7">
      <c r="A21" s="5"/>
      <c r="B21" s="6"/>
      <c r="C21" s="15" t="s">
        <v>41</v>
      </c>
      <c r="D21" s="10">
        <v>15810</v>
      </c>
      <c r="E21" s="12">
        <v>1</v>
      </c>
      <c r="F21" s="10">
        <v>1</v>
      </c>
      <c r="G21" s="19">
        <f t="shared" si="1"/>
        <v>15810</v>
      </c>
    </row>
    <row r="22" s="1" customFormat="1" ht="20" customHeight="1" spans="1:7">
      <c r="A22" s="5"/>
      <c r="B22" s="6"/>
      <c r="C22" s="15" t="s">
        <v>42</v>
      </c>
      <c r="D22" s="10">
        <v>198</v>
      </c>
      <c r="E22" s="12">
        <v>1</v>
      </c>
      <c r="F22" s="10">
        <v>266</v>
      </c>
      <c r="G22" s="19">
        <f t="shared" si="1"/>
        <v>52668</v>
      </c>
    </row>
    <row r="23" s="1" customFormat="1" ht="20" customHeight="1" spans="1:7">
      <c r="A23" s="5"/>
      <c r="B23" s="6"/>
      <c r="C23" s="15" t="s">
        <v>43</v>
      </c>
      <c r="D23" s="10">
        <v>15437</v>
      </c>
      <c r="E23" s="12">
        <v>1</v>
      </c>
      <c r="F23" s="10">
        <v>1</v>
      </c>
      <c r="G23" s="19">
        <f t="shared" si="1"/>
        <v>15437</v>
      </c>
    </row>
    <row r="24" s="1" customFormat="1" ht="20" customHeight="1" spans="1:7">
      <c r="A24" s="5"/>
      <c r="B24" s="6"/>
      <c r="C24" s="15" t="s">
        <v>44</v>
      </c>
      <c r="D24" s="10">
        <v>450</v>
      </c>
      <c r="E24" s="12">
        <v>1</v>
      </c>
      <c r="F24" s="10">
        <v>260</v>
      </c>
      <c r="G24" s="19">
        <f t="shared" si="1"/>
        <v>117000</v>
      </c>
    </row>
    <row r="25" s="1" customFormat="1" ht="20" customHeight="1" spans="1:7">
      <c r="A25" s="5"/>
      <c r="B25" s="6"/>
      <c r="C25" s="15" t="s">
        <v>45</v>
      </c>
      <c r="D25" s="10">
        <v>198</v>
      </c>
      <c r="E25" s="12">
        <v>1</v>
      </c>
      <c r="F25" s="10">
        <v>3</v>
      </c>
      <c r="G25" s="19">
        <f t="shared" si="1"/>
        <v>594</v>
      </c>
    </row>
    <row r="26" s="1" customFormat="1" ht="20" customHeight="1" spans="1:7">
      <c r="A26" s="21">
        <v>3</v>
      </c>
      <c r="B26" s="21" t="s">
        <v>46</v>
      </c>
      <c r="C26" s="22" t="s">
        <v>47</v>
      </c>
      <c r="D26" s="10">
        <v>500</v>
      </c>
      <c r="E26" s="12">
        <v>1</v>
      </c>
      <c r="F26" s="10">
        <v>2</v>
      </c>
      <c r="G26" s="18">
        <f t="shared" ref="G26:G29" si="2">F26*E26*D26</f>
        <v>1000</v>
      </c>
    </row>
    <row r="27" s="1" customFormat="1" ht="20" customHeight="1" spans="1:7">
      <c r="A27" s="21"/>
      <c r="B27" s="21"/>
      <c r="C27" s="22" t="s">
        <v>48</v>
      </c>
      <c r="D27" s="23">
        <v>500</v>
      </c>
      <c r="E27" s="12">
        <v>1</v>
      </c>
      <c r="F27" s="10">
        <v>10</v>
      </c>
      <c r="G27" s="12">
        <f t="shared" si="2"/>
        <v>5000</v>
      </c>
    </row>
    <row r="28" s="1" customFormat="1" ht="20" customHeight="1" spans="1:7">
      <c r="A28" s="21"/>
      <c r="B28" s="21"/>
      <c r="C28" s="22" t="s">
        <v>48</v>
      </c>
      <c r="D28" s="23">
        <v>1000</v>
      </c>
      <c r="E28" s="12">
        <v>1</v>
      </c>
      <c r="F28" s="10">
        <v>3</v>
      </c>
      <c r="G28" s="12">
        <f t="shared" si="2"/>
        <v>3000</v>
      </c>
    </row>
    <row r="29" s="3" customFormat="1" ht="20" customHeight="1" spans="1:7">
      <c r="A29" s="21"/>
      <c r="B29" s="21"/>
      <c r="C29" s="9" t="s">
        <v>49</v>
      </c>
      <c r="D29" s="23">
        <v>1500</v>
      </c>
      <c r="E29" s="12">
        <v>1</v>
      </c>
      <c r="F29" s="10">
        <v>2</v>
      </c>
      <c r="G29" s="12">
        <f t="shared" si="2"/>
        <v>3000</v>
      </c>
    </row>
    <row r="30" s="3" customFormat="1" ht="20" customHeight="1" spans="1:7">
      <c r="A30" s="21"/>
      <c r="B30" s="21"/>
      <c r="C30" s="9" t="s">
        <v>50</v>
      </c>
      <c r="D30" s="23">
        <v>3000</v>
      </c>
      <c r="E30" s="12">
        <v>1</v>
      </c>
      <c r="F30" s="10">
        <v>1</v>
      </c>
      <c r="G30" s="12">
        <f t="shared" ref="G30:G32" si="3">F30*E30*D30</f>
        <v>3000</v>
      </c>
    </row>
    <row r="31" s="3" customFormat="1" ht="20" customHeight="1" spans="1:7">
      <c r="A31" s="21"/>
      <c r="B31" s="21"/>
      <c r="C31" s="9" t="s">
        <v>51</v>
      </c>
      <c r="D31" s="23">
        <v>2000</v>
      </c>
      <c r="E31" s="12">
        <v>1</v>
      </c>
      <c r="F31" s="10">
        <v>7</v>
      </c>
      <c r="G31" s="12">
        <f t="shared" si="3"/>
        <v>14000</v>
      </c>
    </row>
    <row r="32" s="3" customFormat="1" ht="20" customHeight="1" spans="1:7">
      <c r="A32" s="21"/>
      <c r="B32" s="21"/>
      <c r="C32" s="9" t="s">
        <v>52</v>
      </c>
      <c r="D32" s="23">
        <v>1500</v>
      </c>
      <c r="E32" s="12">
        <v>1</v>
      </c>
      <c r="F32" s="10">
        <v>8</v>
      </c>
      <c r="G32" s="12">
        <f t="shared" si="3"/>
        <v>12000</v>
      </c>
    </row>
    <row r="33" s="3" customFormat="1" ht="20" customHeight="1" spans="1:7">
      <c r="A33" s="21"/>
      <c r="B33" s="21"/>
      <c r="C33" s="9" t="s">
        <v>53</v>
      </c>
      <c r="D33" s="23">
        <v>3000</v>
      </c>
      <c r="E33" s="12">
        <v>1</v>
      </c>
      <c r="F33" s="10">
        <v>1</v>
      </c>
      <c r="G33" s="12">
        <f t="shared" ref="G33:G43" si="4">F33*E33*D33</f>
        <v>3000</v>
      </c>
    </row>
    <row r="34" s="3" customFormat="1" ht="20" customHeight="1" spans="1:7">
      <c r="A34" s="24"/>
      <c r="B34" s="24"/>
      <c r="C34" s="9" t="s">
        <v>54</v>
      </c>
      <c r="D34" s="23">
        <v>1000</v>
      </c>
      <c r="E34" s="12">
        <v>1</v>
      </c>
      <c r="F34" s="10">
        <v>8</v>
      </c>
      <c r="G34" s="12">
        <f t="shared" si="4"/>
        <v>8000</v>
      </c>
    </row>
    <row r="35" s="3" customFormat="1" ht="20" customHeight="1" spans="1:7">
      <c r="A35" s="5">
        <v>4</v>
      </c>
      <c r="B35" s="6" t="s">
        <v>55</v>
      </c>
      <c r="C35" s="9" t="s">
        <v>56</v>
      </c>
      <c r="D35" s="10">
        <v>200000</v>
      </c>
      <c r="E35" s="12">
        <v>1</v>
      </c>
      <c r="F35" s="10">
        <v>1</v>
      </c>
      <c r="G35" s="25">
        <f t="shared" si="4"/>
        <v>200000</v>
      </c>
    </row>
    <row r="36" s="3" customFormat="1" ht="20" customHeight="1" spans="1:7">
      <c r="A36" s="7">
        <v>5</v>
      </c>
      <c r="B36" s="7" t="s">
        <v>57</v>
      </c>
      <c r="C36" s="26" t="s">
        <v>58</v>
      </c>
      <c r="D36" s="10">
        <v>2000</v>
      </c>
      <c r="E36" s="12">
        <v>1</v>
      </c>
      <c r="F36" s="10">
        <v>1</v>
      </c>
      <c r="G36" s="12">
        <f t="shared" si="4"/>
        <v>2000</v>
      </c>
    </row>
    <row r="37" s="3" customFormat="1" ht="20" customHeight="1" spans="1:7">
      <c r="A37" s="13"/>
      <c r="B37" s="13"/>
      <c r="C37" s="26" t="s">
        <v>59</v>
      </c>
      <c r="D37" s="10">
        <v>100</v>
      </c>
      <c r="E37" s="12">
        <v>1</v>
      </c>
      <c r="F37" s="10">
        <v>300</v>
      </c>
      <c r="G37" s="12">
        <f t="shared" si="4"/>
        <v>30000</v>
      </c>
    </row>
    <row r="38" s="3" customFormat="1" ht="20" customHeight="1" spans="1:7">
      <c r="A38" s="13"/>
      <c r="B38" s="13"/>
      <c r="C38" s="15" t="s">
        <v>60</v>
      </c>
      <c r="D38" s="10">
        <v>1650</v>
      </c>
      <c r="E38" s="12">
        <v>1</v>
      </c>
      <c r="F38" s="10">
        <v>1</v>
      </c>
      <c r="G38" s="25">
        <f t="shared" si="4"/>
        <v>1650</v>
      </c>
    </row>
    <row r="39" s="3" customFormat="1" ht="20" customHeight="1" spans="1:7">
      <c r="A39" s="13"/>
      <c r="B39" s="13"/>
      <c r="C39" s="15" t="s">
        <v>61</v>
      </c>
      <c r="D39" s="10">
        <v>478</v>
      </c>
      <c r="E39" s="12">
        <v>1</v>
      </c>
      <c r="F39" s="10">
        <v>1</v>
      </c>
      <c r="G39" s="12">
        <f t="shared" si="4"/>
        <v>478</v>
      </c>
    </row>
    <row r="40" s="3" customFormat="1" ht="20" customHeight="1" spans="1:7">
      <c r="A40" s="13"/>
      <c r="B40" s="13"/>
      <c r="C40" s="15" t="s">
        <v>62</v>
      </c>
      <c r="D40" s="10">
        <v>168</v>
      </c>
      <c r="E40" s="12">
        <v>1</v>
      </c>
      <c r="F40" s="10">
        <v>72</v>
      </c>
      <c r="G40" s="12">
        <f t="shared" si="4"/>
        <v>12096</v>
      </c>
    </row>
    <row r="41" s="3" customFormat="1" ht="20" customHeight="1" spans="1:7">
      <c r="A41" s="13"/>
      <c r="B41" s="13"/>
      <c r="C41" s="15" t="s">
        <v>63</v>
      </c>
      <c r="D41" s="10">
        <v>158</v>
      </c>
      <c r="E41" s="12">
        <v>1</v>
      </c>
      <c r="F41" s="10">
        <v>30</v>
      </c>
      <c r="G41" s="12">
        <f t="shared" si="4"/>
        <v>4740</v>
      </c>
    </row>
    <row r="42" s="3" customFormat="1" ht="69" customHeight="1" spans="1:7">
      <c r="A42" s="7">
        <v>6</v>
      </c>
      <c r="B42" s="5" t="s">
        <v>64</v>
      </c>
      <c r="C42" s="27" t="s">
        <v>65</v>
      </c>
      <c r="D42" s="28">
        <v>600</v>
      </c>
      <c r="E42" s="12">
        <v>1</v>
      </c>
      <c r="F42" s="11">
        <v>12</v>
      </c>
      <c r="G42" s="25">
        <f t="shared" si="4"/>
        <v>7200</v>
      </c>
    </row>
    <row r="43" ht="20.1" customHeight="1" spans="1:8">
      <c r="A43" s="5">
        <v>7</v>
      </c>
      <c r="B43" s="29" t="s">
        <v>66</v>
      </c>
      <c r="C43" s="30"/>
      <c r="D43" s="31">
        <f>SUM(G6:G39)*16%</f>
        <v>108187.52</v>
      </c>
      <c r="E43" s="12">
        <v>1</v>
      </c>
      <c r="F43" s="12">
        <v>1</v>
      </c>
      <c r="G43" s="32">
        <f t="shared" si="4"/>
        <v>108187.52</v>
      </c>
      <c r="H43" s="33"/>
    </row>
    <row r="44" ht="20.1" customHeight="1" spans="1:7">
      <c r="A44" s="5">
        <v>8</v>
      </c>
      <c r="B44" s="5" t="s">
        <v>67</v>
      </c>
      <c r="C44" s="34"/>
      <c r="D44" s="34"/>
      <c r="E44" s="34"/>
      <c r="F44" s="12"/>
      <c r="G44" s="35">
        <f>SUM(G6:G43)</f>
        <v>808395.52</v>
      </c>
    </row>
    <row r="45" ht="20.1" customHeight="1" spans="1:7">
      <c r="A45" s="36"/>
      <c r="B45" s="37"/>
      <c r="C45" s="37" t="s">
        <v>68</v>
      </c>
      <c r="D45" s="37"/>
      <c r="E45" s="37"/>
      <c r="F45" s="37"/>
      <c r="G45" s="37"/>
    </row>
    <row r="46" ht="20.1" customHeight="1" spans="1:7">
      <c r="A46" s="37" t="s">
        <v>69</v>
      </c>
      <c r="B46" s="37"/>
      <c r="C46" s="37"/>
      <c r="D46" s="37" t="s">
        <v>70</v>
      </c>
      <c r="E46" s="37"/>
      <c r="F46" s="37"/>
      <c r="G46" s="38"/>
    </row>
    <row r="47" ht="20.1" customHeight="1"/>
    <row r="49" spans="7:7">
      <c r="G49" s="39"/>
    </row>
  </sheetData>
  <mergeCells count="16">
    <mergeCell ref="A1:G1"/>
    <mergeCell ref="D2:E2"/>
    <mergeCell ref="D3:E3"/>
    <mergeCell ref="D4:E4"/>
    <mergeCell ref="B44:E44"/>
    <mergeCell ref="C45:G45"/>
    <mergeCell ref="A46:B46"/>
    <mergeCell ref="D46:E46"/>
    <mergeCell ref="A6:A15"/>
    <mergeCell ref="A16:A25"/>
    <mergeCell ref="A26:A34"/>
    <mergeCell ref="A36:A41"/>
    <mergeCell ref="B6:B15"/>
    <mergeCell ref="B16:B25"/>
    <mergeCell ref="B26:B34"/>
    <mergeCell ref="B36:B41"/>
  </mergeCells>
  <printOptions horizontalCentered="1"/>
  <pageMargins left="0" right="0" top="0.511805555555556" bottom="0.313888888888889" header="0.313888888888889" footer="0.313888888888889"/>
  <pageSetup paperSize="9" scale="6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等风去</cp:lastModifiedBy>
  <dcterms:created xsi:type="dcterms:W3CDTF">2016-12-05T08:00:00Z</dcterms:created>
  <cp:lastPrinted>2018-04-26T06:52:00Z</cp:lastPrinted>
  <dcterms:modified xsi:type="dcterms:W3CDTF">2021-01-28T10:23:51Z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