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8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<sst xmlns="http://schemas.openxmlformats.org/spreadsheetml/2006/main" count="61">
  <si>
    <t>【借款报销单】</t>
  </si>
  <si>
    <t>团号：HMZA-190803-QDH689</t>
  </si>
  <si>
    <t>会议日期：8月3-11日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</si>
  <si>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</si>
  <si>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</si>
  <si>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</si>
  <si>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</si>
  <si>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</si>
  <si>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</si>
  <si>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</si>
  <si>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</si>
  <si>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</si>
  <si>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</si>
  <si>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</si>
  <si>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</si>
  <si>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</si>
  <si>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北京-济南 5人</t>
  </si>
  <si>
    <t>可用项目：租车费、大交通、过路费、过桥费。
加油费（仅试驾活动可用，且只可使用活动当时当地的加油票）</t>
  </si>
  <si>
    <t>济南-北京 4人</t>
  </si>
  <si>
    <t>济南-北京 1人</t>
  </si>
  <si>
    <t>苏州-北京 高原（约见海尔采购）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</si>
  <si>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</si>
  <si>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</si>
  <si>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</si>
  <si>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</si>
  <si>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</si>
  <si>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</si>
  <si>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</si>
  <si>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</si>
  <si>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</si>
  <si>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</si>
  <si>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</si>
  <si>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五粮液</t>
  </si>
  <si>
    <t>尽量提供可用的原始发票，发票项目不可用的，且开票需要加收税点的可以不提供原始发票。网上交易均需提供交易截图。</t>
  </si>
  <si>
    <t>啤酒+饮料</t>
  </si>
  <si>
    <t>天之蓝白酒</t>
  </si>
  <si>
    <t>张裕红酒（苏宁）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</si>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</sst>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41" formatCode="_ * #,##0_ ;_ * \-#,##0_ ;_ * &quot;-&quot;_ ;_ @_ "/>
    <numFmt numFmtId="177" formatCode="0.00_ "/>
    <numFmt numFmtId="178" formatCode="#,##0.00_);[Red]\(#,##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20" borderId="13" applyNumberFormat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78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9"/>
  <sheetViews>
    <sheetView tabSelected="1" workbookViewId="0">
      <selection activeCell="A1" sqref="$A1:$XFD1048576"/>
    </sheetView>
  </sheetViews>
  <sheetFormatPr defaultColWidth="9" defaultRowHeight="21" customHeight="1"/>
  <cols>
    <col min="1" max="1" width="9" style="3"/>
    <col min="2" max="2" width="16.625" style="1" customWidth="1"/>
    <col min="3" max="3" width="14.125" style="4" customWidth="1"/>
    <col min="4" max="4" width="7" style="1" customWidth="1"/>
    <col min="5" max="5" width="14.125" style="1" customWidth="1"/>
    <col min="6" max="6" width="12.875" style="1" customWidth="1"/>
    <col min="7" max="7" width="9" style="1"/>
    <col min="8" max="8" width="12.875" style="1" customWidth="1"/>
    <col min="9" max="9" width="29.125" style="1" customWidth="1"/>
    <col min="10" max="10" width="33.7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6"/>
      <c r="J2" s="36"/>
      <c r="K2" s="36"/>
      <c r="L2" s="36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>
        <v>1</v>
      </c>
      <c r="E8" s="16">
        <f>C8*D8</f>
        <v>0</v>
      </c>
      <c r="F8" s="16">
        <v>922.5</v>
      </c>
      <c r="G8" s="16">
        <v>0</v>
      </c>
      <c r="H8" s="16">
        <f t="shared" ref="H8:H10" si="0">F8+G8</f>
        <v>922.5</v>
      </c>
      <c r="I8" s="37" t="s">
        <v>16</v>
      </c>
      <c r="J8" s="38" t="s">
        <v>17</v>
      </c>
    </row>
    <row r="9" s="1" customFormat="1" customHeight="1" spans="1:10">
      <c r="A9" s="14"/>
      <c r="B9" s="15"/>
      <c r="C9" s="16"/>
      <c r="D9" s="17"/>
      <c r="E9" s="16"/>
      <c r="F9" s="16">
        <v>1258</v>
      </c>
      <c r="G9" s="16">
        <v>0</v>
      </c>
      <c r="H9" s="18">
        <f t="shared" si="0"/>
        <v>1258</v>
      </c>
      <c r="I9" s="39" t="s">
        <v>18</v>
      </c>
      <c r="J9" s="40"/>
    </row>
    <row r="10" s="1" customFormat="1" customHeight="1" spans="1:10">
      <c r="A10" s="14"/>
      <c r="B10" s="15"/>
      <c r="C10" s="16"/>
      <c r="D10" s="17"/>
      <c r="E10" s="16"/>
      <c r="F10" s="16">
        <v>329.5</v>
      </c>
      <c r="G10" s="16">
        <v>0</v>
      </c>
      <c r="H10" s="18">
        <f t="shared" si="0"/>
        <v>329.5</v>
      </c>
      <c r="I10" s="39" t="s">
        <v>19</v>
      </c>
      <c r="J10" s="40"/>
    </row>
    <row r="11" s="1" customFormat="1" customHeight="1" spans="1:10">
      <c r="A11" s="14"/>
      <c r="B11" s="15"/>
      <c r="C11" s="16"/>
      <c r="D11" s="17"/>
      <c r="E11" s="16"/>
      <c r="F11" s="16">
        <v>513.5</v>
      </c>
      <c r="G11" s="16">
        <v>0</v>
      </c>
      <c r="H11" s="16">
        <v>513.5</v>
      </c>
      <c r="I11" s="39" t="s">
        <v>20</v>
      </c>
      <c r="J11" s="40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ref="H12:H15" si="1">F12+G12</f>
        <v>0</v>
      </c>
      <c r="I12" s="39"/>
      <c r="J12" s="40"/>
    </row>
    <row r="13" s="2" customFormat="1" customHeight="1" spans="1:10">
      <c r="A13" s="19"/>
      <c r="B13" s="20" t="s">
        <v>21</v>
      </c>
      <c r="C13" s="21">
        <f>SUM(C8)</f>
        <v>0</v>
      </c>
      <c r="D13" s="21">
        <f>SUM(D8)</f>
        <v>1</v>
      </c>
      <c r="E13" s="21">
        <f>SUM(E8)</f>
        <v>0</v>
      </c>
      <c r="F13" s="21">
        <f t="shared" ref="F13:H13" si="2">SUM(F8:F12)</f>
        <v>3023.5</v>
      </c>
      <c r="G13" s="21">
        <f t="shared" si="2"/>
        <v>0</v>
      </c>
      <c r="H13" s="21">
        <f t="shared" si="2"/>
        <v>3023.5</v>
      </c>
      <c r="I13" s="41"/>
      <c r="J13" s="42"/>
    </row>
    <row r="14" s="1" customFormat="1" customHeight="1" spans="1:10">
      <c r="A14" s="22">
        <v>2</v>
      </c>
      <c r="B14" s="23" t="s">
        <v>22</v>
      </c>
      <c r="C14" s="24">
        <v>0</v>
      </c>
      <c r="D14" s="22"/>
      <c r="E14" s="24">
        <f>C14*D14</f>
        <v>0</v>
      </c>
      <c r="F14" s="16">
        <v>0</v>
      </c>
      <c r="G14" s="16">
        <v>0</v>
      </c>
      <c r="H14" s="16">
        <f t="shared" si="1"/>
        <v>0</v>
      </c>
      <c r="I14" s="39"/>
      <c r="J14" s="38" t="s">
        <v>23</v>
      </c>
    </row>
    <row r="15" s="1" customFormat="1" customHeight="1" spans="1:10">
      <c r="A15" s="25"/>
      <c r="B15" s="26"/>
      <c r="C15" s="27"/>
      <c r="D15" s="25"/>
      <c r="E15" s="27"/>
      <c r="F15" s="16">
        <v>0</v>
      </c>
      <c r="G15" s="16">
        <v>0</v>
      </c>
      <c r="H15" s="16">
        <f t="shared" si="1"/>
        <v>0</v>
      </c>
      <c r="I15" s="39"/>
      <c r="J15" s="40"/>
    </row>
    <row r="16" s="2" customFormat="1" customHeight="1" spans="1:10">
      <c r="A16" s="19"/>
      <c r="B16" s="20" t="s">
        <v>24</v>
      </c>
      <c r="C16" s="21">
        <f>SUM(C14)</f>
        <v>0</v>
      </c>
      <c r="D16" s="21">
        <f>SUM(D14)</f>
        <v>0</v>
      </c>
      <c r="E16" s="21">
        <f>SUM(E14)</f>
        <v>0</v>
      </c>
      <c r="F16" s="21">
        <f t="shared" ref="F16:H16" si="3">SUM(F14:F15)</f>
        <v>0</v>
      </c>
      <c r="G16" s="21">
        <f t="shared" si="3"/>
        <v>0</v>
      </c>
      <c r="H16" s="21">
        <f t="shared" si="3"/>
        <v>0</v>
      </c>
      <c r="I16" s="41"/>
      <c r="J16" s="42"/>
    </row>
    <row r="17" s="1" customFormat="1" customHeight="1" spans="1:10">
      <c r="A17" s="14">
        <v>3</v>
      </c>
      <c r="B17" s="15" t="s">
        <v>25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 t="shared" ref="H17:H20" si="4">F17+G17</f>
        <v>0</v>
      </c>
      <c r="I17" s="39"/>
      <c r="J17" s="43" t="s">
        <v>26</v>
      </c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4"/>
        <v>0</v>
      </c>
      <c r="I18" s="39"/>
      <c r="J18" s="44"/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4"/>
        <v>0</v>
      </c>
      <c r="I19" s="39"/>
      <c r="J19" s="44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4"/>
        <v>0</v>
      </c>
      <c r="I20" s="39"/>
      <c r="J20" s="44"/>
    </row>
    <row r="21" s="2" customFormat="1" customHeight="1" spans="1:10">
      <c r="A21" s="19"/>
      <c r="B21" s="20" t="s">
        <v>27</v>
      </c>
      <c r="C21" s="21">
        <f>SUM(C17)</f>
        <v>0</v>
      </c>
      <c r="D21" s="21">
        <f>SUM(D17)</f>
        <v>0</v>
      </c>
      <c r="E21" s="21">
        <f>SUM(E17)</f>
        <v>0</v>
      </c>
      <c r="F21" s="21">
        <f t="shared" ref="F21:H21" si="5">SUM(F17:F20)</f>
        <v>0</v>
      </c>
      <c r="G21" s="21">
        <f t="shared" si="5"/>
        <v>0</v>
      </c>
      <c r="H21" s="21">
        <f t="shared" si="5"/>
        <v>0</v>
      </c>
      <c r="I21" s="41"/>
      <c r="J21" s="45"/>
    </row>
    <row r="22" s="1" customFormat="1" customHeight="1" spans="1:10">
      <c r="A22" s="14">
        <v>4</v>
      </c>
      <c r="B22" s="15" t="s">
        <v>28</v>
      </c>
      <c r="C22" s="16">
        <v>0</v>
      </c>
      <c r="D22" s="17"/>
      <c r="E22" s="16">
        <f>C22*D22</f>
        <v>0</v>
      </c>
      <c r="F22" s="16">
        <v>0</v>
      </c>
      <c r="G22" s="16">
        <v>0</v>
      </c>
      <c r="H22" s="16">
        <f t="shared" ref="H22:H28" si="6">F22+G22</f>
        <v>0</v>
      </c>
      <c r="I22" s="39"/>
      <c r="J22" s="43" t="s">
        <v>29</v>
      </c>
    </row>
    <row r="23" s="1" customFormat="1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6"/>
        <v>0</v>
      </c>
      <c r="I23" s="39"/>
      <c r="J23" s="44"/>
    </row>
    <row r="24" s="2" customFormat="1" customHeight="1" spans="1:10">
      <c r="A24" s="19"/>
      <c r="B24" s="20" t="s">
        <v>30</v>
      </c>
      <c r="C24" s="21">
        <f>SUM(C22)</f>
        <v>0</v>
      </c>
      <c r="D24" s="21">
        <f>SUM(D22)</f>
        <v>0</v>
      </c>
      <c r="E24" s="21">
        <f>SUM(E22)</f>
        <v>0</v>
      </c>
      <c r="F24" s="21">
        <f t="shared" ref="F24:H24" si="7">SUM(F22:F23)</f>
        <v>0</v>
      </c>
      <c r="G24" s="21">
        <f t="shared" si="7"/>
        <v>0</v>
      </c>
      <c r="H24" s="21">
        <f t="shared" si="7"/>
        <v>0</v>
      </c>
      <c r="I24" s="41"/>
      <c r="J24" s="45"/>
    </row>
    <row r="25" s="1" customFormat="1" customHeight="1" spans="1:10">
      <c r="A25" s="22">
        <v>5</v>
      </c>
      <c r="B25" s="23" t="s">
        <v>31</v>
      </c>
      <c r="C25" s="24">
        <v>100000</v>
      </c>
      <c r="D25" s="22">
        <v>1</v>
      </c>
      <c r="E25" s="24">
        <f>C25*D25</f>
        <v>100000</v>
      </c>
      <c r="F25" s="16">
        <v>21800</v>
      </c>
      <c r="G25" s="16">
        <v>0</v>
      </c>
      <c r="H25" s="18">
        <f t="shared" si="6"/>
        <v>21800</v>
      </c>
      <c r="I25" s="39" t="s">
        <v>32</v>
      </c>
      <c r="J25" s="38" t="s">
        <v>33</v>
      </c>
    </row>
    <row r="26" s="1" customFormat="1" customHeight="1" spans="1:10">
      <c r="A26" s="25"/>
      <c r="B26" s="26"/>
      <c r="C26" s="27"/>
      <c r="D26" s="25"/>
      <c r="E26" s="27"/>
      <c r="F26" s="16">
        <v>11200</v>
      </c>
      <c r="G26" s="16">
        <v>0</v>
      </c>
      <c r="H26" s="18">
        <f t="shared" si="6"/>
        <v>11200</v>
      </c>
      <c r="I26" s="39" t="s">
        <v>34</v>
      </c>
      <c r="J26" s="40"/>
    </row>
    <row r="27" s="1" customFormat="1" customHeight="1" spans="1:10">
      <c r="A27" s="25"/>
      <c r="B27" s="26"/>
      <c r="C27" s="27"/>
      <c r="D27" s="25"/>
      <c r="E27" s="27"/>
      <c r="F27" s="16">
        <v>53252.56</v>
      </c>
      <c r="G27" s="16">
        <v>0</v>
      </c>
      <c r="H27" s="18">
        <f t="shared" si="6"/>
        <v>53252.56</v>
      </c>
      <c r="I27" s="39" t="s">
        <v>35</v>
      </c>
      <c r="J27" s="40"/>
    </row>
    <row r="28" s="1" customFormat="1" customHeight="1" spans="1:10">
      <c r="A28" s="25"/>
      <c r="B28" s="26"/>
      <c r="C28" s="27"/>
      <c r="D28" s="25"/>
      <c r="E28" s="27"/>
      <c r="F28" s="16">
        <v>6911.7</v>
      </c>
      <c r="G28" s="16">
        <v>0</v>
      </c>
      <c r="H28" s="18">
        <f t="shared" si="6"/>
        <v>6911.7</v>
      </c>
      <c r="I28" s="37" t="s">
        <v>36</v>
      </c>
      <c r="J28" s="40"/>
    </row>
    <row r="29" s="2" customFormat="1" customHeight="1" spans="1:10">
      <c r="A29" s="19"/>
      <c r="B29" s="20" t="s">
        <v>37</v>
      </c>
      <c r="C29" s="21">
        <f>SUM(C25)</f>
        <v>100000</v>
      </c>
      <c r="D29" s="21">
        <f>SUM(D25)</f>
        <v>1</v>
      </c>
      <c r="E29" s="21">
        <f>SUM(E25)</f>
        <v>100000</v>
      </c>
      <c r="F29" s="21">
        <f t="shared" ref="F29:H29" si="8">SUM(F25:F28)</f>
        <v>93164.26</v>
      </c>
      <c r="G29" s="21">
        <f t="shared" si="8"/>
        <v>0</v>
      </c>
      <c r="H29" s="21">
        <f t="shared" si="8"/>
        <v>93164.26</v>
      </c>
      <c r="I29" s="41"/>
      <c r="J29" s="42"/>
    </row>
    <row r="30" s="1" customFormat="1" customHeight="1" spans="1:10">
      <c r="A30" s="14">
        <v>6</v>
      </c>
      <c r="B30" s="15" t="s">
        <v>38</v>
      </c>
      <c r="C30" s="16">
        <v>0</v>
      </c>
      <c r="D30" s="17"/>
      <c r="E30" s="16">
        <f>C30*D30</f>
        <v>0</v>
      </c>
      <c r="F30" s="16">
        <v>0</v>
      </c>
      <c r="G30" s="16">
        <v>0</v>
      </c>
      <c r="H30" s="16">
        <f t="shared" ref="H30:H33" si="9">F30+G30</f>
        <v>0</v>
      </c>
      <c r="I30" s="39"/>
      <c r="J30" s="38" t="s">
        <v>39</v>
      </c>
    </row>
    <row r="31" s="1" customFormat="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9"/>
        <v>0</v>
      </c>
      <c r="I31" s="39"/>
      <c r="J31" s="44"/>
    </row>
    <row r="32" s="1" customFormat="1" customHeight="1" spans="1:10">
      <c r="A32" s="14"/>
      <c r="B32" s="15"/>
      <c r="C32" s="16"/>
      <c r="D32" s="17"/>
      <c r="E32" s="16"/>
      <c r="F32" s="16">
        <v>0</v>
      </c>
      <c r="G32" s="16">
        <v>0</v>
      </c>
      <c r="H32" s="16">
        <f t="shared" si="9"/>
        <v>0</v>
      </c>
      <c r="I32" s="39"/>
      <c r="J32" s="44"/>
    </row>
    <row r="33" s="1" customFormat="1" customHeight="1" spans="1:10">
      <c r="A33" s="14"/>
      <c r="B33" s="15"/>
      <c r="C33" s="16"/>
      <c r="D33" s="17"/>
      <c r="E33" s="16"/>
      <c r="F33" s="16">
        <v>0</v>
      </c>
      <c r="G33" s="16">
        <v>0</v>
      </c>
      <c r="H33" s="16">
        <f t="shared" si="9"/>
        <v>0</v>
      </c>
      <c r="I33" s="39"/>
      <c r="J33" s="44"/>
    </row>
    <row r="34" s="2" customFormat="1" customHeight="1" spans="1:10">
      <c r="A34" s="19"/>
      <c r="B34" s="20" t="s">
        <v>40</v>
      </c>
      <c r="C34" s="21">
        <f>SUM(C30)</f>
        <v>0</v>
      </c>
      <c r="D34" s="21">
        <f>SUM(D30)</f>
        <v>0</v>
      </c>
      <c r="E34" s="21">
        <f>SUM(E30)</f>
        <v>0</v>
      </c>
      <c r="F34" s="21">
        <f t="shared" ref="F34:H34" si="10">SUM(F30:F33)</f>
        <v>0</v>
      </c>
      <c r="G34" s="21">
        <f t="shared" si="10"/>
        <v>0</v>
      </c>
      <c r="H34" s="21">
        <f t="shared" si="10"/>
        <v>0</v>
      </c>
      <c r="I34" s="41"/>
      <c r="J34" s="45"/>
    </row>
    <row r="35" s="1" customFormat="1" customHeight="1" spans="1:10">
      <c r="A35" s="14">
        <v>7</v>
      </c>
      <c r="B35" s="15" t="s">
        <v>41</v>
      </c>
      <c r="C35" s="16">
        <v>0</v>
      </c>
      <c r="D35" s="17"/>
      <c r="E35" s="16">
        <f>C35*D35</f>
        <v>0</v>
      </c>
      <c r="F35" s="16">
        <v>0</v>
      </c>
      <c r="G35" s="16">
        <v>0</v>
      </c>
      <c r="H35" s="16">
        <f t="shared" ref="H35:H38" si="11">F35+G35</f>
        <v>0</v>
      </c>
      <c r="I35" s="39"/>
      <c r="J35" s="46"/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11"/>
        <v>0</v>
      </c>
      <c r="I36" s="39"/>
      <c r="J36" s="47"/>
    </row>
    <row r="37" s="1" customFormat="1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11"/>
        <v>0</v>
      </c>
      <c r="I37" s="39"/>
      <c r="J37" s="47"/>
    </row>
    <row r="38" s="1" customFormat="1" customHeight="1" spans="1:10">
      <c r="A38" s="14"/>
      <c r="B38" s="15"/>
      <c r="C38" s="16"/>
      <c r="D38" s="17"/>
      <c r="E38" s="16"/>
      <c r="F38" s="16">
        <v>0</v>
      </c>
      <c r="G38" s="16">
        <v>0</v>
      </c>
      <c r="H38" s="16">
        <f t="shared" si="11"/>
        <v>0</v>
      </c>
      <c r="I38" s="39"/>
      <c r="J38" s="47"/>
    </row>
    <row r="39" s="2" customFormat="1" customHeight="1" spans="1:10">
      <c r="A39" s="19"/>
      <c r="B39" s="20" t="s">
        <v>42</v>
      </c>
      <c r="C39" s="21">
        <f>SUM(C35)</f>
        <v>0</v>
      </c>
      <c r="D39" s="21">
        <f>SUM(D35)</f>
        <v>0</v>
      </c>
      <c r="E39" s="21">
        <f>SUM(E35)</f>
        <v>0</v>
      </c>
      <c r="F39" s="21">
        <f t="shared" ref="F39:H39" si="12">SUM(F35:F38)</f>
        <v>0</v>
      </c>
      <c r="G39" s="21">
        <f t="shared" si="12"/>
        <v>0</v>
      </c>
      <c r="H39" s="21">
        <f t="shared" si="12"/>
        <v>0</v>
      </c>
      <c r="I39" s="41"/>
      <c r="J39" s="48"/>
    </row>
    <row r="40" s="1" customFormat="1" customHeight="1" spans="1:10">
      <c r="A40" s="14">
        <v>8</v>
      </c>
      <c r="B40" s="15" t="s">
        <v>43</v>
      </c>
      <c r="C40" s="16">
        <v>0</v>
      </c>
      <c r="D40" s="17"/>
      <c r="E40" s="16">
        <f>C40*D40</f>
        <v>0</v>
      </c>
      <c r="F40" s="16">
        <v>0</v>
      </c>
      <c r="G40" s="16">
        <v>0</v>
      </c>
      <c r="H40" s="16">
        <f t="shared" ref="H40:H45" si="13">F40+G40</f>
        <v>0</v>
      </c>
      <c r="I40" s="39"/>
      <c r="J40" s="43" t="s">
        <v>44</v>
      </c>
    </row>
    <row r="41" s="1" customFormat="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13"/>
        <v>0</v>
      </c>
      <c r="I41" s="39"/>
      <c r="J41" s="44"/>
    </row>
    <row r="42" s="2" customFormat="1" customHeight="1" spans="1:10">
      <c r="A42" s="19"/>
      <c r="B42" s="20" t="s">
        <v>45</v>
      </c>
      <c r="C42" s="21">
        <f>SUM(C40)</f>
        <v>0</v>
      </c>
      <c r="D42" s="21">
        <f>SUM(D40)</f>
        <v>0</v>
      </c>
      <c r="E42" s="21">
        <f>SUM(E40)</f>
        <v>0</v>
      </c>
      <c r="F42" s="21">
        <f t="shared" ref="F42:H42" si="14">SUM(F40:F41)</f>
        <v>0</v>
      </c>
      <c r="G42" s="21">
        <f t="shared" si="14"/>
        <v>0</v>
      </c>
      <c r="H42" s="21">
        <f t="shared" si="14"/>
        <v>0</v>
      </c>
      <c r="I42" s="41"/>
      <c r="J42" s="45"/>
    </row>
    <row r="43" s="1" customFormat="1" customHeight="1" spans="1:10">
      <c r="A43" s="14">
        <v>9</v>
      </c>
      <c r="B43" s="15" t="s">
        <v>46</v>
      </c>
      <c r="C43" s="16">
        <v>0</v>
      </c>
      <c r="D43" s="17"/>
      <c r="E43" s="16">
        <f>C43*D43</f>
        <v>0</v>
      </c>
      <c r="F43" s="16">
        <v>0</v>
      </c>
      <c r="G43" s="16">
        <v>0</v>
      </c>
      <c r="H43" s="16">
        <f t="shared" si="13"/>
        <v>0</v>
      </c>
      <c r="I43" s="39"/>
      <c r="J43" s="38" t="s">
        <v>47</v>
      </c>
    </row>
    <row r="44" s="1" customFormat="1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13"/>
        <v>0</v>
      </c>
      <c r="I44" s="39"/>
      <c r="J44" s="40"/>
    </row>
    <row r="45" s="1" customFormat="1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13"/>
        <v>0</v>
      </c>
      <c r="I45" s="39"/>
      <c r="J45" s="40"/>
    </row>
    <row r="46" s="2" customFormat="1" customHeight="1" spans="1:10">
      <c r="A46" s="19"/>
      <c r="B46" s="20" t="s">
        <v>48</v>
      </c>
      <c r="C46" s="21">
        <f>SUM(C43)</f>
        <v>0</v>
      </c>
      <c r="D46" s="21">
        <f>SUM(D43)</f>
        <v>0</v>
      </c>
      <c r="E46" s="21">
        <f>SUM(E43)</f>
        <v>0</v>
      </c>
      <c r="F46" s="21">
        <f t="shared" ref="F46:H46" si="15">SUM(F43:F45)</f>
        <v>0</v>
      </c>
      <c r="G46" s="21">
        <f t="shared" si="15"/>
        <v>0</v>
      </c>
      <c r="H46" s="21">
        <f t="shared" si="15"/>
        <v>0</v>
      </c>
      <c r="I46" s="41"/>
      <c r="J46" s="42"/>
    </row>
    <row r="47" s="1" customFormat="1" customHeight="1" spans="1:10">
      <c r="A47" s="22">
        <v>10</v>
      </c>
      <c r="B47" s="15" t="s">
        <v>49</v>
      </c>
      <c r="C47" s="16">
        <v>0</v>
      </c>
      <c r="D47" s="17">
        <v>1</v>
      </c>
      <c r="E47" s="16">
        <f>C47*D47</f>
        <v>0</v>
      </c>
      <c r="F47" s="16">
        <v>0</v>
      </c>
      <c r="G47" s="16">
        <v>0</v>
      </c>
      <c r="H47" s="16">
        <f t="shared" ref="H47:H50" si="16">F47+G47</f>
        <v>0</v>
      </c>
      <c r="I47" s="49"/>
      <c r="J47" s="46"/>
    </row>
    <row r="48" s="1" customFormat="1" customHeight="1" spans="1:10">
      <c r="A48" s="28"/>
      <c r="B48" s="15"/>
      <c r="C48" s="16"/>
      <c r="D48" s="17"/>
      <c r="E48" s="16"/>
      <c r="F48" s="16">
        <v>0</v>
      </c>
      <c r="G48" s="16">
        <v>0</v>
      </c>
      <c r="H48" s="16">
        <f t="shared" si="16"/>
        <v>0</v>
      </c>
      <c r="I48" s="39"/>
      <c r="J48" s="47"/>
    </row>
    <row r="49" s="1" customFormat="1" customHeight="1" spans="1:10">
      <c r="A49" s="28"/>
      <c r="B49" s="15"/>
      <c r="C49" s="16"/>
      <c r="D49" s="17"/>
      <c r="E49" s="16"/>
      <c r="F49" s="16">
        <v>0</v>
      </c>
      <c r="G49" s="16">
        <v>0</v>
      </c>
      <c r="H49" s="16">
        <f t="shared" si="16"/>
        <v>0</v>
      </c>
      <c r="I49" s="39"/>
      <c r="J49" s="47"/>
    </row>
    <row r="50" s="1" customFormat="1" customHeight="1" spans="1:10">
      <c r="A50" s="25"/>
      <c r="B50" s="15"/>
      <c r="C50" s="16"/>
      <c r="D50" s="17"/>
      <c r="E50" s="16"/>
      <c r="F50" s="16">
        <v>0</v>
      </c>
      <c r="G50" s="16">
        <v>0</v>
      </c>
      <c r="H50" s="16">
        <f t="shared" si="16"/>
        <v>0</v>
      </c>
      <c r="I50" s="39"/>
      <c r="J50" s="47"/>
    </row>
    <row r="51" s="2" customFormat="1" customHeight="1" spans="1:10">
      <c r="A51" s="19"/>
      <c r="B51" s="20" t="s">
        <v>50</v>
      </c>
      <c r="C51" s="21">
        <f>SUM(C47)</f>
        <v>0</v>
      </c>
      <c r="D51" s="21">
        <f>SUM(D47)</f>
        <v>1</v>
      </c>
      <c r="E51" s="21">
        <f>SUM(E47)</f>
        <v>0</v>
      </c>
      <c r="F51" s="21">
        <f t="shared" ref="F51:H51" si="17">SUM(F47:F50)</f>
        <v>0</v>
      </c>
      <c r="G51" s="21">
        <f t="shared" si="17"/>
        <v>0</v>
      </c>
      <c r="H51" s="21">
        <f t="shared" si="17"/>
        <v>0</v>
      </c>
      <c r="I51" s="41"/>
      <c r="J51" s="48"/>
    </row>
    <row r="52" s="1" customFormat="1" customHeight="1" spans="1:10">
      <c r="A52" s="19"/>
      <c r="B52" s="20" t="s">
        <v>51</v>
      </c>
      <c r="C52" s="21">
        <f t="shared" ref="C52:H52" si="18">SUM(C51,C46,C42,C39,C34,C29,C24,C21,C16,C13)</f>
        <v>100000</v>
      </c>
      <c r="D52" s="21">
        <f t="shared" si="18"/>
        <v>3</v>
      </c>
      <c r="E52" s="21">
        <f t="shared" si="18"/>
        <v>100000</v>
      </c>
      <c r="F52" s="21">
        <f t="shared" si="18"/>
        <v>96187.76</v>
      </c>
      <c r="G52" s="21">
        <f t="shared" si="18"/>
        <v>0</v>
      </c>
      <c r="H52" s="21">
        <f t="shared" si="18"/>
        <v>96187.76</v>
      </c>
      <c r="I52" s="41"/>
      <c r="J52" s="50"/>
    </row>
    <row r="53" s="1" customFormat="1" customHeight="1" spans="1:3">
      <c r="A53" s="3"/>
      <c r="C53" s="4"/>
    </row>
    <row r="54" s="1" customFormat="1" customHeight="1" spans="1:3">
      <c r="A54" s="3"/>
      <c r="C54" s="4"/>
    </row>
    <row r="55" s="1" customFormat="1" customHeight="1" spans="1:3">
      <c r="A55" s="3"/>
      <c r="C55" s="4"/>
    </row>
    <row r="56" s="1" customFormat="1" customHeight="1" spans="1:9">
      <c r="A56" s="29" t="s">
        <v>52</v>
      </c>
      <c r="B56" s="30"/>
      <c r="C56" s="31" t="s">
        <v>53</v>
      </c>
      <c r="D56" s="31"/>
      <c r="E56" s="31" t="s">
        <v>54</v>
      </c>
      <c r="F56" s="31"/>
      <c r="G56" s="31" t="s">
        <v>55</v>
      </c>
      <c r="H56" s="31"/>
      <c r="I56" s="51" t="s">
        <v>56</v>
      </c>
    </row>
    <row r="57" s="1" customFormat="1" customHeight="1" spans="1:9">
      <c r="A57" s="32">
        <f>E52</f>
        <v>100000</v>
      </c>
      <c r="B57" s="33"/>
      <c r="C57" s="33">
        <f>H52</f>
        <v>96187.76</v>
      </c>
      <c r="D57" s="33"/>
      <c r="E57" s="33">
        <f>F52</f>
        <v>96187.76</v>
      </c>
      <c r="F57" s="33"/>
      <c r="G57" s="33">
        <f>G52</f>
        <v>0</v>
      </c>
      <c r="H57" s="33"/>
      <c r="I57" s="52">
        <f>A57-C57</f>
        <v>3812.24000000001</v>
      </c>
    </row>
    <row r="58" s="1" customFormat="1" customHeight="1" spans="1:3">
      <c r="A58" s="3"/>
      <c r="C58" s="4"/>
    </row>
    <row r="59" s="1" customFormat="1" customHeight="1" spans="1:9">
      <c r="A59" s="34" t="s">
        <v>57</v>
      </c>
      <c r="B59" s="2"/>
      <c r="C59" s="35" t="s">
        <v>58</v>
      </c>
      <c r="D59" s="34"/>
      <c r="E59" s="34" t="s">
        <v>59</v>
      </c>
      <c r="F59" s="34"/>
      <c r="G59" s="34" t="s">
        <v>60</v>
      </c>
      <c r="H59" s="34"/>
      <c r="I59" s="2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0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0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0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0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0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1"/>
    <mergeCell ref="H4:I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majie</dc:creator>
  <dcterms:created xsi:type="dcterms:W3CDTF">2019-08-22T06:41:04Z</dcterms:created>
  <dcterms:modified xsi:type="dcterms:W3CDTF">2019-08-22T06:41:21Z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