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8960" windowHeight="10470"/>
  </bookViews>
  <sheets>
    <sheet name="别克对话寓言项目" sheetId="16" r:id="rId1"/>
  </sheets>
  <definedNames>
    <definedName name="_xlnm.Print_Area" localSheetId="0">别克对话寓言项目!$A$1:$H$16</definedName>
    <definedName name="_xlnm.Print_Titles" localSheetId="0">别克对话寓言项目!$1:$7</definedName>
  </definedNames>
  <calcPr calcId="144525"/>
</workbook>
</file>

<file path=xl/calcChain.xml><?xml version="1.0" encoding="utf-8"?>
<calcChain xmlns="http://schemas.openxmlformats.org/spreadsheetml/2006/main">
  <c r="G12" i="16" l="1"/>
  <c r="G11" i="16"/>
  <c r="G14" i="16" l="1"/>
  <c r="G9" i="16"/>
  <c r="G8" i="16" s="1"/>
  <c r="G10" i="16"/>
  <c r="G13" i="16" l="1"/>
  <c r="G15" i="16" s="1"/>
  <c r="G16" i="16" s="1"/>
</calcChain>
</file>

<file path=xl/sharedStrings.xml><?xml version="1.0" encoding="utf-8"?>
<sst xmlns="http://schemas.openxmlformats.org/spreadsheetml/2006/main" count="30" uniqueCount="30">
  <si>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</si>
  <si>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</si>
  <si>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</si>
  <si>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</si>
  <si>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</si>
  <si>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</si>
  <si>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</si>
  <si>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</si>
  <si>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</si>
  <si>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</si>
  <si>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</si>
  <si>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报价</t>
    <phoneticPr fontId="1" type="noConversion"/>
  </si>
  <si>
    <t>合计</t>
    <phoneticPr fontId="1" type="noConversion"/>
  </si>
  <si>
    <t>总计（报价为净价不含可抵扣6%增值税）</t>
  </si>
  <si>
    <t>媒体及工作人员交通</t>
  </si>
  <si>
    <t>房费</t>
    <phoneticPr fontId="1" type="noConversion"/>
  </si>
  <si>
    <t>媒体及工作人员餐费</t>
  </si>
  <si>
    <t>媒体酒店：</t>
  </si>
  <si>
    <t>房费</t>
  </si>
  <si>
    <t>媒体用餐</t>
  </si>
  <si>
    <t>工作人员</t>
  </si>
  <si>
    <t>工作人员报销</t>
  </si>
  <si>
    <t>2人</t>
  </si>
  <si>
    <t>2018年6月11日-6月13日</t>
  </si>
  <si>
    <t>北京-国家大剧院歌剧院</t>
  </si>
  <si>
    <t>北京王府井金茂万丽酒店
周末画报 3人，2晚
WS2人，2晚</t>
  </si>
  <si>
    <t>工作人员2天餐饮</t>
  </si>
  <si>
    <t>意外艺术2人、电影通缉令2人、北京日报、北京晚报、东星娱乐2人，共8人</t>
  </si>
  <si>
    <t>陆嘉怡、徐颖 往返交通费用</t>
  </si>
  <si>
    <t>2018别克《对话·寓言2047》第二季首演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</si>
</sst>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4" fillId="0" borderId="0"/>
    <xf numFmtId="0" fontId="3" fillId="0" borderId="0"/>
    <xf numFmtId="0" fontId="24" fillId="0" borderId="0"/>
    <xf numFmtId="0" fontId="21" fillId="0" borderId="0"/>
    <xf numFmtId="0" fontId="2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6" fillId="0" borderId="0"/>
    <xf numFmtId="0" fontId="27" fillId="0" borderId="11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56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2" fillId="24" borderId="0" xfId="46" applyFont="1" applyFill="1" applyAlignment="1">
      <alignment vertical="center"/>
    </xf>
    <xf numFmtId="38" fontId="22" fillId="24" borderId="0" xfId="46" applyNumberFormat="1" applyFont="1" applyFill="1" applyAlignment="1">
      <alignment horizontal="center" vertical="center"/>
    </xf>
    <xf numFmtId="0" fontId="32" fillId="24" borderId="10" xfId="46" applyFont="1" applyFill="1" applyBorder="1" applyAlignment="1">
      <alignment horizontal="left" vertical="center"/>
    </xf>
    <xf numFmtId="0" fontId="32" fillId="24" borderId="0" xfId="46" applyFont="1" applyFill="1" applyAlignment="1">
      <alignment horizontal="left" vertical="center"/>
    </xf>
    <xf numFmtId="0" fontId="32" fillId="24" borderId="0" xfId="46" applyFont="1" applyFill="1">
      <alignment vertical="center"/>
    </xf>
    <xf numFmtId="0" fontId="32" fillId="0" borderId="10" xfId="46" applyFont="1" applyFill="1" applyBorder="1" applyAlignment="1">
      <alignment horizontal="left" vertical="center" wrapText="1"/>
    </xf>
    <xf numFmtId="38" fontId="33" fillId="20" borderId="10" xfId="46" applyNumberFormat="1" applyFont="1" applyFill="1" applyBorder="1" applyAlignment="1">
      <alignment horizontal="left" vertical="center" wrapText="1"/>
    </xf>
    <xf numFmtId="0" fontId="32" fillId="24" borderId="0" xfId="46" applyFont="1" applyFill="1" applyAlignment="1">
      <alignment vertical="center"/>
    </xf>
    <xf numFmtId="38" fontId="32" fillId="24" borderId="10" xfId="46" applyNumberFormat="1" applyFont="1" applyFill="1" applyBorder="1" applyAlignment="1">
      <alignment horizontal="left" vertical="center"/>
    </xf>
    <xf numFmtId="0" fontId="32" fillId="24" borderId="10" xfId="46" applyFont="1" applyFill="1" applyBorder="1" applyAlignment="1">
      <alignment horizontal="left" vertical="center" wrapText="1"/>
    </xf>
    <xf numFmtId="0" fontId="33" fillId="24" borderId="10" xfId="46" applyFont="1" applyFill="1" applyBorder="1" applyAlignment="1">
      <alignment horizontal="left" vertical="center" wrapText="1"/>
    </xf>
    <xf numFmtId="38" fontId="33" fillId="24" borderId="10" xfId="46" applyNumberFormat="1" applyFont="1" applyFill="1" applyBorder="1" applyAlignment="1">
      <alignment horizontal="left" vertical="center"/>
    </xf>
    <xf numFmtId="0" fontId="32" fillId="25" borderId="10" xfId="46" applyFont="1" applyFill="1" applyBorder="1" applyAlignment="1">
      <alignment horizontal="left" vertical="center" wrapText="1"/>
    </xf>
    <xf numFmtId="176" fontId="32" fillId="0" borderId="10" xfId="46" applyNumberFormat="1" applyFont="1" applyFill="1" applyBorder="1" applyAlignment="1">
      <alignment horizontal="left" vertical="center"/>
    </xf>
    <xf numFmtId="38" fontId="32" fillId="0" borderId="10" xfId="46" applyNumberFormat="1" applyFont="1" applyFill="1" applyBorder="1" applyAlignment="1">
      <alignment horizontal="left" vertical="center"/>
    </xf>
    <xf numFmtId="38" fontId="32" fillId="0" borderId="10" xfId="46" applyNumberFormat="1" applyFont="1" applyFill="1" applyBorder="1" applyAlignment="1">
      <alignment horizontal="left" vertical="center" wrapText="1"/>
    </xf>
    <xf numFmtId="0" fontId="32" fillId="27" borderId="10" xfId="46" applyFont="1" applyFill="1" applyBorder="1" applyAlignment="1">
      <alignment horizontal="left" vertical="center" wrapText="1"/>
    </xf>
    <xf numFmtId="0" fontId="35" fillId="28" borderId="10" xfId="46" applyFont="1" applyFill="1" applyBorder="1" applyAlignment="1">
      <alignment vertical="center" wrapText="1"/>
    </xf>
    <xf numFmtId="38" fontId="32" fillId="27" borderId="10" xfId="46" applyNumberFormat="1" applyFont="1" applyFill="1" applyBorder="1" applyAlignment="1">
      <alignment horizontal="left" vertical="center"/>
    </xf>
    <xf numFmtId="38" fontId="34" fillId="28" borderId="10" xfId="46" applyNumberFormat="1" applyFont="1" applyFill="1" applyBorder="1" applyAlignment="1">
      <alignment horizontal="left" vertical="center"/>
    </xf>
    <xf numFmtId="0" fontId="32" fillId="0" borderId="0" xfId="46" applyFont="1" applyFill="1" applyAlignment="1">
      <alignment horizontal="left" vertical="center"/>
    </xf>
    <xf numFmtId="0" fontId="32" fillId="0" borderId="17" xfId="46" applyFont="1" applyFill="1" applyBorder="1" applyAlignment="1">
      <alignment horizontal="left" vertical="center" wrapText="1"/>
    </xf>
    <xf numFmtId="176" fontId="32" fillId="0" borderId="17" xfId="46" applyNumberFormat="1" applyFont="1" applyFill="1" applyBorder="1" applyAlignment="1">
      <alignment horizontal="left" vertical="center"/>
    </xf>
    <xf numFmtId="38" fontId="32" fillId="0" borderId="17" xfId="46" applyNumberFormat="1" applyFont="1" applyFill="1" applyBorder="1" applyAlignment="1">
      <alignment horizontal="left" vertical="center"/>
    </xf>
    <xf numFmtId="0" fontId="32" fillId="0" borderId="10" xfId="46" applyFont="1" applyFill="1" applyBorder="1" applyAlignment="1">
      <alignment horizontal="center" vertical="center" wrapText="1"/>
    </xf>
    <xf numFmtId="0" fontId="32" fillId="0" borderId="17" xfId="46" applyFont="1" applyFill="1" applyBorder="1" applyAlignment="1">
      <alignment horizontal="center" vertical="center" wrapText="1"/>
    </xf>
    <xf numFmtId="0" fontId="22" fillId="26" borderId="14" xfId="46" applyFont="1" applyFill="1" applyBorder="1" applyAlignment="1">
      <alignment horizontal="center" vertical="center"/>
    </xf>
    <xf numFmtId="0" fontId="22" fillId="26" borderId="15" xfId="46" applyFont="1" applyFill="1" applyBorder="1" applyAlignment="1">
      <alignment horizontal="center" vertical="center"/>
    </xf>
    <xf numFmtId="0" fontId="22" fillId="26" borderId="16" xfId="46" applyFont="1" applyFill="1" applyBorder="1" applyAlignment="1">
      <alignment horizontal="center" vertical="center"/>
    </xf>
    <xf numFmtId="0" fontId="32" fillId="24" borderId="14" xfId="46" applyFont="1" applyFill="1" applyBorder="1" applyAlignment="1">
      <alignment horizontal="left" vertical="center" wrapText="1"/>
    </xf>
    <xf numFmtId="0" fontId="32" fillId="24" borderId="15" xfId="46" applyFont="1" applyFill="1" applyBorder="1" applyAlignment="1">
      <alignment horizontal="left" vertical="center" wrapText="1"/>
    </xf>
    <xf numFmtId="0" fontId="32" fillId="24" borderId="16" xfId="46" applyFont="1" applyFill="1" applyBorder="1" applyAlignment="1">
      <alignment horizontal="left" vertical="center" wrapText="1"/>
    </xf>
    <xf numFmtId="0" fontId="33" fillId="27" borderId="14" xfId="46" applyFont="1" applyFill="1" applyBorder="1" applyAlignment="1">
      <alignment horizontal="center" vertical="center"/>
    </xf>
    <xf numFmtId="0" fontId="33" fillId="27" borderId="15" xfId="46" applyFont="1" applyFill="1" applyBorder="1" applyAlignment="1">
      <alignment horizontal="center" vertical="center"/>
    </xf>
    <xf numFmtId="0" fontId="33" fillId="27" borderId="16" xfId="46" applyFont="1" applyFill="1" applyBorder="1" applyAlignment="1">
      <alignment horizontal="center" vertical="center"/>
    </xf>
    <xf numFmtId="0" fontId="34" fillId="28" borderId="14" xfId="46" applyFont="1" applyFill="1" applyBorder="1" applyAlignment="1">
      <alignment horizontal="center" vertical="center"/>
    </xf>
    <xf numFmtId="0" fontId="34" fillId="28" borderId="15" xfId="46" applyFont="1" applyFill="1" applyBorder="1" applyAlignment="1">
      <alignment horizontal="center" vertical="center"/>
    </xf>
    <xf numFmtId="0" fontId="34" fillId="28" borderId="16" xfId="46" applyFont="1" applyFill="1" applyBorder="1" applyAlignment="1">
      <alignment horizontal="center" vertical="center"/>
    </xf>
    <xf numFmtId="14" fontId="32" fillId="24" borderId="14" xfId="46" applyNumberFormat="1" applyFont="1" applyFill="1" applyBorder="1" applyAlignment="1">
      <alignment horizontal="left" vertical="center"/>
    </xf>
    <xf numFmtId="14" fontId="32" fillId="24" borderId="15" xfId="46" applyNumberFormat="1" applyFont="1" applyFill="1" applyBorder="1" applyAlignment="1">
      <alignment horizontal="left" vertical="center"/>
    </xf>
    <xf numFmtId="14" fontId="32" fillId="24" borderId="16" xfId="46" applyNumberFormat="1" applyFont="1" applyFill="1" applyBorder="1" applyAlignment="1">
      <alignment horizontal="left" vertical="center"/>
    </xf>
    <xf numFmtId="0" fontId="32" fillId="24" borderId="14" xfId="46" applyFont="1" applyFill="1" applyBorder="1" applyAlignment="1">
      <alignment vertical="center"/>
    </xf>
    <xf numFmtId="0" fontId="32" fillId="24" borderId="15" xfId="46" applyFont="1" applyFill="1" applyBorder="1" applyAlignment="1">
      <alignment vertical="center"/>
    </xf>
    <xf numFmtId="0" fontId="32" fillId="24" borderId="16" xfId="46" applyFont="1" applyFill="1" applyBorder="1" applyAlignment="1">
      <alignment vertical="center"/>
    </xf>
    <xf numFmtId="0" fontId="33" fillId="20" borderId="14" xfId="46" applyFont="1" applyFill="1" applyBorder="1" applyAlignment="1">
      <alignment horizontal="left" vertical="center" wrapText="1"/>
    </xf>
    <xf numFmtId="0" fontId="33" fillId="20" borderId="15" xfId="46" applyFont="1" applyFill="1" applyBorder="1" applyAlignment="1">
      <alignment horizontal="left" vertical="center" wrapText="1"/>
    </xf>
    <xf numFmtId="0" fontId="33" fillId="20" borderId="16" xfId="46" applyFont="1" applyFill="1" applyBorder="1" applyAlignment="1">
      <alignment horizontal="left" vertical="center" wrapText="1"/>
    </xf>
    <xf numFmtId="0" fontId="33" fillId="24" borderId="10" xfId="46" applyFont="1" applyFill="1" applyBorder="1" applyAlignment="1">
      <alignment horizontal="left" vertical="center" wrapText="1"/>
    </xf>
    <xf numFmtId="0" fontId="34" fillId="28" borderId="0" xfId="46" applyFont="1" applyFill="1" applyBorder="1" applyAlignment="1">
      <alignment horizontal="center" vertical="center"/>
    </xf>
    <xf numFmtId="38" fontId="34" fillId="28" borderId="0" xfId="46" applyNumberFormat="1" applyFont="1" applyFill="1" applyBorder="1" applyAlignment="1">
      <alignment horizontal="left" vertical="center"/>
    </xf>
    <xf numFmtId="0" fontId="35" fillId="28" borderId="0" xfId="46" applyFont="1" applyFill="1" applyBorder="1" applyAlignment="1">
      <alignment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814687</xdr:colOff>
      <xdr:row>0</xdr:row>
      <xdr:rowOff>567691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1"/>
          <a:ext cx="786112" cy="5486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9"/>
  <sheetViews>
    <sheetView tabSelected="1" view="pageBreakPreview" zoomScaleSheetLayoutView="100" workbookViewId="0">
      <selection activeCell="B3" sqref="B3:H3"/>
    </sheetView>
  </sheetViews>
  <sheetFormatPr defaultColWidth="19.75" defaultRowHeight="14.25"/>
  <cols>
    <col min="1" max="1" width="20.75" style="5" customWidth="1" collapsed="1"/>
    <col min="2" max="2" width="10.875" style="4" customWidth="1" collapsed="1"/>
    <col min="3" max="3" width="60.625" style="1" customWidth="1"/>
    <col min="4" max="4" width="9.25" style="6" customWidth="1"/>
    <col min="5" max="7" width="9.625" style="6" customWidth="1"/>
    <col min="8" max="8" width="29.625" style="2" customWidth="1"/>
    <col min="9" max="9" width="19.75" style="4"/>
    <col min="10" max="16384" width="19.75" style="3"/>
  </cols>
  <sheetData>
    <row r="1" spans="1:9" ht="45.95" customHeight="1">
      <c r="A1" s="31"/>
      <c r="B1" s="32"/>
      <c r="C1" s="32"/>
      <c r="D1" s="32"/>
      <c r="E1" s="32"/>
      <c r="F1" s="32"/>
      <c r="G1" s="32"/>
      <c r="H1" s="33"/>
    </row>
    <row r="2" spans="1:9" s="8" customFormat="1" ht="16.5" customHeight="1">
      <c r="A2" s="7" t="s">
        <v>0</v>
      </c>
      <c r="B2" s="34" t="s">
        <v>29</v>
      </c>
      <c r="C2" s="35"/>
      <c r="D2" s="35"/>
      <c r="E2" s="35"/>
      <c r="F2" s="35"/>
      <c r="G2" s="35"/>
      <c r="H2" s="36"/>
    </row>
    <row r="3" spans="1:9" s="8" customFormat="1" ht="16.5">
      <c r="A3" s="7" t="s">
        <v>1</v>
      </c>
      <c r="B3" s="43" t="s">
        <v>23</v>
      </c>
      <c r="C3" s="44"/>
      <c r="D3" s="44"/>
      <c r="E3" s="44"/>
      <c r="F3" s="44"/>
      <c r="G3" s="44"/>
      <c r="H3" s="45"/>
    </row>
    <row r="4" spans="1:9" s="8" customFormat="1" ht="16.5">
      <c r="A4" s="7" t="s">
        <v>8</v>
      </c>
      <c r="B4" s="46" t="s">
        <v>24</v>
      </c>
      <c r="C4" s="47"/>
      <c r="D4" s="47"/>
      <c r="E4" s="47"/>
      <c r="F4" s="47"/>
      <c r="G4" s="47"/>
      <c r="H4" s="48"/>
    </row>
    <row r="5" spans="1:9" s="8" customFormat="1" ht="16.5" hidden="1">
      <c r="A5" s="7" t="s">
        <v>9</v>
      </c>
      <c r="B5" s="7"/>
      <c r="C5" s="7"/>
      <c r="D5" s="13"/>
      <c r="E5" s="13"/>
      <c r="F5" s="13"/>
      <c r="G5" s="13"/>
      <c r="H5" s="14"/>
    </row>
    <row r="6" spans="1:9" s="8" customFormat="1" ht="16.5" hidden="1">
      <c r="A6" s="7" t="s">
        <v>7</v>
      </c>
      <c r="B6" s="7"/>
      <c r="C6" s="7"/>
      <c r="D6" s="13"/>
      <c r="E6" s="13"/>
      <c r="F6" s="13"/>
      <c r="G6" s="13"/>
      <c r="H6" s="14"/>
    </row>
    <row r="7" spans="1:9" s="8" customFormat="1" ht="16.5">
      <c r="A7" s="52" t="s">
        <v>2</v>
      </c>
      <c r="B7" s="52"/>
      <c r="C7" s="15" t="s">
        <v>3</v>
      </c>
      <c r="D7" s="16" t="s">
        <v>4</v>
      </c>
      <c r="E7" s="16" t="s">
        <v>5</v>
      </c>
      <c r="F7" s="16" t="s">
        <v>11</v>
      </c>
      <c r="G7" s="16" t="s">
        <v>12</v>
      </c>
      <c r="H7" s="15" t="s">
        <v>10</v>
      </c>
    </row>
    <row r="8" spans="1:9" s="8" customFormat="1" ht="16.5">
      <c r="A8" s="49" t="s">
        <v>17</v>
      </c>
      <c r="B8" s="50"/>
      <c r="C8" s="50"/>
      <c r="D8" s="50"/>
      <c r="E8" s="50"/>
      <c r="F8" s="51"/>
      <c r="G8" s="11">
        <f>SUM(G9:G9)</f>
        <v>11000</v>
      </c>
      <c r="H8" s="17"/>
    </row>
    <row r="9" spans="1:9" s="8" customFormat="1" ht="49.5">
      <c r="A9" s="29" t="s">
        <v>15</v>
      </c>
      <c r="B9" s="10" t="s">
        <v>18</v>
      </c>
      <c r="C9" s="10" t="s">
        <v>25</v>
      </c>
      <c r="D9" s="18">
        <v>1</v>
      </c>
      <c r="E9" s="19">
        <v>10</v>
      </c>
      <c r="F9" s="18">
        <v>1100</v>
      </c>
      <c r="G9" s="19">
        <f>D9*E9*F9</f>
        <v>11000</v>
      </c>
      <c r="H9" s="19"/>
    </row>
    <row r="10" spans="1:9" s="8" customFormat="1" ht="16.5">
      <c r="A10" s="49" t="s">
        <v>16</v>
      </c>
      <c r="B10" s="50"/>
      <c r="C10" s="50"/>
      <c r="D10" s="50"/>
      <c r="E10" s="50"/>
      <c r="F10" s="51"/>
      <c r="G10" s="11">
        <f>SUM(G11:G12)</f>
        <v>1367.48</v>
      </c>
      <c r="H10" s="17"/>
    </row>
    <row r="11" spans="1:9" s="8" customFormat="1" ht="16.5">
      <c r="A11" s="29" t="s">
        <v>19</v>
      </c>
      <c r="B11" s="10">
        <v>1</v>
      </c>
      <c r="C11" s="10" t="s">
        <v>27</v>
      </c>
      <c r="D11" s="18">
        <v>1</v>
      </c>
      <c r="E11" s="19">
        <v>1</v>
      </c>
      <c r="F11" s="19">
        <v>968.48</v>
      </c>
      <c r="G11" s="19">
        <f>D11*E11*F11</f>
        <v>968.48</v>
      </c>
      <c r="H11" s="10"/>
    </row>
    <row r="12" spans="1:9" s="25" customFormat="1" ht="16.5">
      <c r="A12" s="29" t="s">
        <v>20</v>
      </c>
      <c r="B12" s="10">
        <v>1</v>
      </c>
      <c r="C12" s="10" t="s">
        <v>26</v>
      </c>
      <c r="D12" s="18">
        <v>1</v>
      </c>
      <c r="E12" s="19">
        <v>1</v>
      </c>
      <c r="F12" s="19">
        <v>399</v>
      </c>
      <c r="G12" s="19">
        <f>D12*E12*F12</f>
        <v>399</v>
      </c>
      <c r="H12" s="10"/>
    </row>
    <row r="13" spans="1:9" s="8" customFormat="1" ht="16.5">
      <c r="A13" s="49" t="s">
        <v>14</v>
      </c>
      <c r="B13" s="50"/>
      <c r="C13" s="50"/>
      <c r="D13" s="50"/>
      <c r="E13" s="50"/>
      <c r="F13" s="51"/>
      <c r="G13" s="11">
        <f>SUM(G14:G14)</f>
        <v>919</v>
      </c>
      <c r="H13" s="17"/>
    </row>
    <row r="14" spans="1:9" s="8" customFormat="1" ht="16.5">
      <c r="A14" s="30" t="s">
        <v>21</v>
      </c>
      <c r="B14" s="26" t="s">
        <v>22</v>
      </c>
      <c r="C14" s="26" t="s">
        <v>28</v>
      </c>
      <c r="D14" s="27">
        <v>1</v>
      </c>
      <c r="E14" s="28">
        <v>1</v>
      </c>
      <c r="F14" s="28">
        <v>919</v>
      </c>
      <c r="G14" s="20">
        <f>D14*E14*F14</f>
        <v>919</v>
      </c>
      <c r="H14" s="26"/>
    </row>
    <row r="15" spans="1:9" s="12" customFormat="1" ht="15.75" customHeight="1">
      <c r="A15" s="37" t="s">
        <v>6</v>
      </c>
      <c r="B15" s="38"/>
      <c r="C15" s="38"/>
      <c r="D15" s="38"/>
      <c r="E15" s="38"/>
      <c r="F15" s="39"/>
      <c r="G15" s="23">
        <f>SUM(G8,G10,G13)</f>
        <v>13286.48</v>
      </c>
      <c r="H15" s="21"/>
      <c r="I15" s="8"/>
    </row>
    <row r="16" spans="1:9" s="9" customFormat="1" ht="15.75" customHeight="1">
      <c r="A16" s="40" t="s">
        <v>13</v>
      </c>
      <c r="B16" s="41"/>
      <c r="C16" s="41"/>
      <c r="D16" s="41"/>
      <c r="E16" s="41"/>
      <c r="F16" s="42"/>
      <c r="G16" s="24">
        <f>G15*1.1</f>
        <v>14615.128000000001</v>
      </c>
      <c r="H16" s="22"/>
      <c r="I16" s="8"/>
    </row>
    <row r="17" spans="1:9" s="9" customFormat="1" ht="15.75" customHeight="1">
      <c r="A17" s="53"/>
      <c r="B17" s="53"/>
      <c r="C17" s="53"/>
      <c r="D17" s="53"/>
      <c r="E17" s="53"/>
      <c r="F17" s="53"/>
      <c r="G17" s="54"/>
      <c r="H17" s="55"/>
      <c r="I17" s="8"/>
    </row>
    <row r="18" spans="1:9" s="9" customFormat="1" ht="15" customHeight="1">
      <c r="A18" s="53"/>
      <c r="B18" s="53"/>
      <c r="C18" s="53"/>
      <c r="D18" s="53"/>
      <c r="E18" s="53"/>
      <c r="F18" s="53"/>
      <c r="G18" s="54"/>
      <c r="H18" s="55"/>
      <c r="I18" s="8"/>
    </row>
    <row r="19" spans="1:9" s="9" customFormat="1" ht="15.75" customHeight="1">
      <c r="A19" s="53"/>
      <c r="B19" s="53"/>
      <c r="C19" s="53"/>
      <c r="D19" s="53"/>
      <c r="E19" s="53"/>
      <c r="F19" s="53"/>
      <c r="G19" s="54"/>
      <c r="H19" s="55"/>
      <c r="I19" s="8"/>
    </row>
  </sheetData>
  <mergeCells count="10">
    <mergeCell ref="A1:H1"/>
    <mergeCell ref="B2:H2"/>
    <mergeCell ref="A15:F15"/>
    <mergeCell ref="A16:F16"/>
    <mergeCell ref="B3:H3"/>
    <mergeCell ref="B4:H4"/>
    <mergeCell ref="A13:F13"/>
    <mergeCell ref="A7:B7"/>
    <mergeCell ref="A8:F8"/>
    <mergeCell ref="A10:F10"/>
  </mergeCells>
  <phoneticPr fontId="1" type="noConversion"/>
  <pageMargins left="0.60972222222222228" right="0.17916666666666667" top="0.4" bottom="0.50902777777777775" header="0.32916666666666666" footer="0.51111111111111107"/>
  <pageSetup paperSize="9" scale="5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别克对话寓言项目</vt:lpstr>
      <vt:lpstr>别克对话寓言项目!Print_Area</vt:lpstr>
      <vt:lpstr>别克对话寓言项目!Print_Titles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China</cp:lastModifiedBy>
  <cp:revision/>
  <cp:lastPrinted>2017-05-24T04:40:19Z</cp:lastPrinted>
  <dcterms:created xsi:type="dcterms:W3CDTF">1996-12-17T01:32:42Z</dcterms:created>
  <dcterms:modified xsi:type="dcterms:W3CDTF">2018-06-21T08:06:13Z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