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AD32E0B-D607-43BB-976E-34C43DD53761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1" i="3" l="1"/>
  <c r="H32" i="3"/>
  <c r="D53" i="3"/>
  <c r="H24" i="3"/>
  <c r="H37" i="3"/>
  <c r="H13" i="3"/>
  <c r="F53" i="3"/>
  <c r="E58" i="3" s="1"/>
  <c r="I37" i="2"/>
  <c r="G53" i="3"/>
  <c r="G58" i="3" s="1"/>
  <c r="H44" i="3"/>
  <c r="E53" i="3"/>
  <c r="A58" i="3" s="1"/>
  <c r="C53" i="3"/>
  <c r="K21" i="2"/>
  <c r="H53" i="3" l="1"/>
  <c r="C58" i="3" s="1"/>
  <c r="I58" i="3" s="1"/>
</calcChain>
</file>

<file path=xl/sharedStrings.xml><?xml version="1.0" encoding="utf-8"?>
<sst xmlns="http://schemas.openxmlformats.org/spreadsheetml/2006/main" count="115" uniqueCount="92">
  <si>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</si>
  <si>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</si>
  <si>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</si>
  <si>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</si>
  <si>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</si>
  <si>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</si>
  <si>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</si>
  <si>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</si>
  <si>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</si>
  <si>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</si>
  <si>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</si>
  <si>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</si>
  <si>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</si>
  <si>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</si>
  <si>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</si>
  <si>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</si>
  <si>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</si>
  <si>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</si>
  <si>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</si>
  <si>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</si>
  <si>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</si>
  <si>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</si>
  <si>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</si>
  <si>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</si>
  <si>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</si>
  <si>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</si>
  <si>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</si>
  <si>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</si>
  <si>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</si>
  <si>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</si>
  <si>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</si>
  <si>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</si>
  <si>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</si>
  <si>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</si>
  <si>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</si>
  <si>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</si>
  <si>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</si>
  <si>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</si>
  <si>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</si>
  <si>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</si>
  <si>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</si>
  <si>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</si>
  <si>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</si>
  <si>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</si>
  <si>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</si>
  <si>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</si>
  <si>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</si>
  <si>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</si>
  <si>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</si>
  <si>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</si>
  <si>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</si>
  <si>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</si>
  <si>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</si>
  <si>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</si>
  <si>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</si>
  <si>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</si>
  <si>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</si>
  <si>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</si>
  <si>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</si>
  <si>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</si>
  <si>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</si>
  <si>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</si>
  <si>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</si>
  <si>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</si>
  <si>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</si>
  <si>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</si>
  <si>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</si>
  <si>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</si>
  <si>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</si>
  <si>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</si>
  <si>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</si>
  <si>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</si>
  <si>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</si>
  <si>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</si>
  <si>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</si>
  <si>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</si>
  <si>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</si>
  <si>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</si>
  <si>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</si>
  <si>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</si>
  <si>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</si>
  <si>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</si>
  <si>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</si>
  <si>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</si>
  <si>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</si>
  <si>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</si>
  <si>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</si>
  <si>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海口</t>
    <phoneticPr fontId="12" type="noConversion"/>
  </si>
  <si>
    <t>1.9-10、1.16-17</t>
    <phoneticPr fontId="12" type="noConversion"/>
  </si>
  <si>
    <t xml:space="preserve">1.8、1.11- 15、1.18 </t>
    <phoneticPr fontId="12" type="noConversion"/>
  </si>
  <si>
    <t>团号：HMZA-210911-ZJT690</t>
    <phoneticPr fontId="12" type="noConversion"/>
  </si>
  <si>
    <t>会议日期：9/15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</si>
</sst>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I58" sqref="I5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3">
      <c r="H4" s="57" t="s">
        <v>90</v>
      </c>
      <c r="I4" s="57"/>
      <c r="J4" s="57" t="s">
        <v>91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3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3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1" t="s">
        <v>14</v>
      </c>
    </row>
    <row r="9" spans="1:12" ht="21" customHeight="1" x14ac:dyDescent="0.3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3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3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3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3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3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3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7">
        <v>22330.32</v>
      </c>
      <c r="G17" s="37">
        <v>0</v>
      </c>
      <c r="H17" s="37">
        <f t="shared" si="0"/>
        <v>22330.32</v>
      </c>
      <c r="I17" s="45"/>
      <c r="J17" s="59" t="s">
        <v>20</v>
      </c>
    </row>
    <row r="18" spans="1:10" ht="21" customHeight="1" x14ac:dyDescent="0.3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3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3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22330.32</v>
      </c>
      <c r="G21" s="40">
        <f t="shared" ref="G21:H21" si="5">SUM(G17:G20)</f>
        <v>0</v>
      </c>
      <c r="H21" s="40">
        <f t="shared" si="5"/>
        <v>22330.32</v>
      </c>
      <c r="I21" s="46"/>
      <c r="J21" s="61"/>
    </row>
    <row r="22" spans="1:10" ht="21" customHeight="1" x14ac:dyDescent="0.3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23</v>
      </c>
    </row>
    <row r="23" spans="1:10" ht="21" customHeight="1" x14ac:dyDescent="0.3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3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3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3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3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3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3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3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3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3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3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3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34</v>
      </c>
    </row>
    <row r="39" spans="1:10" ht="21" customHeight="1" x14ac:dyDescent="0.3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3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3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3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3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54"/>
    </row>
    <row r="46" spans="1:10" ht="21" customHeight="1" x14ac:dyDescent="0.3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3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3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3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3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3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22330.32</v>
      </c>
      <c r="G53" s="40">
        <f t="shared" si="22"/>
        <v>0</v>
      </c>
      <c r="H53" s="40">
        <f t="shared" si="22"/>
        <v>22330.32</v>
      </c>
      <c r="I53" s="46"/>
      <c r="J53" s="48"/>
    </row>
    <row r="57" spans="1:10" ht="21" customHeight="1" x14ac:dyDescent="0.3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9" t="s">
        <v>46</v>
      </c>
    </row>
    <row r="58" spans="1:10" ht="21" customHeight="1" x14ac:dyDescent="0.3">
      <c r="A58" s="70">
        <f>E53</f>
        <v>0</v>
      </c>
      <c r="B58" s="71"/>
      <c r="C58" s="71">
        <f>H53</f>
        <v>22330.32</v>
      </c>
      <c r="D58" s="71"/>
      <c r="E58" s="71">
        <f>F53</f>
        <v>22330.32</v>
      </c>
      <c r="F58" s="71"/>
      <c r="G58" s="71">
        <f>G53</f>
        <v>0</v>
      </c>
      <c r="H58" s="71"/>
      <c r="I58" s="50">
        <f>A58-C58</f>
        <v>-22330.32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L19" sqref="L1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7" t="s">
        <v>53</v>
      </c>
      <c r="G5" s="97"/>
      <c r="H5" s="5" t="s">
        <v>54</v>
      </c>
      <c r="I5" s="4"/>
      <c r="J5" s="97" t="s">
        <v>55</v>
      </c>
      <c r="K5" s="98"/>
    </row>
    <row r="6" spans="2:11" ht="20.100000000000001" customHeight="1" x14ac:dyDescent="0.3">
      <c r="B6" s="6"/>
      <c r="C6" s="7"/>
      <c r="D6" s="8" t="s">
        <v>56</v>
      </c>
      <c r="E6" s="8"/>
      <c r="F6" s="99" t="s">
        <v>57</v>
      </c>
      <c r="G6" s="99"/>
      <c r="H6" s="8" t="s">
        <v>58</v>
      </c>
      <c r="I6" s="7"/>
      <c r="J6" s="99" t="s">
        <v>59</v>
      </c>
      <c r="K6" s="100"/>
    </row>
    <row r="7" spans="2:11" ht="20.100000000000001" customHeight="1" x14ac:dyDescent="0.3">
      <c r="B7" s="6"/>
      <c r="C7" s="7"/>
      <c r="D7" s="8" t="s">
        <v>60</v>
      </c>
      <c r="E7" s="8"/>
      <c r="F7" s="101">
        <v>43704</v>
      </c>
      <c r="G7" s="99"/>
      <c r="H7" s="8" t="s">
        <v>61</v>
      </c>
      <c r="I7" s="22"/>
      <c r="J7" s="99">
        <v>8.2799999999999994</v>
      </c>
      <c r="K7" s="10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4" t="s">
        <v>86</v>
      </c>
      <c r="K8" s="9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6" t="s">
        <v>1</v>
      </c>
      <c r="C10" s="107"/>
      <c r="D10" s="14" t="s">
        <v>63</v>
      </c>
      <c r="E10" s="83" t="s">
        <v>64</v>
      </c>
      <c r="F10" s="85"/>
      <c r="G10" s="16" t="s">
        <v>65</v>
      </c>
      <c r="H10" s="15" t="s">
        <v>66</v>
      </c>
      <c r="I10" s="83" t="s">
        <v>67</v>
      </c>
      <c r="J10" s="85"/>
      <c r="K10" s="16" t="s">
        <v>68</v>
      </c>
    </row>
    <row r="11" spans="2:11" ht="20.100000000000001" customHeight="1" x14ac:dyDescent="0.3">
      <c r="B11" s="104">
        <v>1</v>
      </c>
      <c r="C11" s="105"/>
      <c r="D11" s="88" t="s">
        <v>69</v>
      </c>
      <c r="E11" s="104" t="s">
        <v>70</v>
      </c>
      <c r="F11" s="105"/>
      <c r="G11" s="17">
        <v>0</v>
      </c>
      <c r="H11" s="17"/>
      <c r="I11" s="92"/>
      <c r="J11" s="93"/>
      <c r="K11" s="24" t="s">
        <v>71</v>
      </c>
    </row>
    <row r="12" spans="2:11" ht="23" customHeight="1" x14ac:dyDescent="0.3">
      <c r="B12" s="104">
        <v>2</v>
      </c>
      <c r="C12" s="105"/>
      <c r="D12" s="89"/>
      <c r="E12" s="91" t="s">
        <v>72</v>
      </c>
      <c r="F12" s="91"/>
      <c r="G12" s="17">
        <v>0</v>
      </c>
      <c r="H12" s="17"/>
      <c r="I12" s="92"/>
      <c r="J12" s="93"/>
      <c r="K12" s="24" t="s">
        <v>71</v>
      </c>
    </row>
    <row r="13" spans="2:11" ht="20.100000000000001" customHeight="1" x14ac:dyDescent="0.3">
      <c r="B13" s="104">
        <v>3</v>
      </c>
      <c r="C13" s="105"/>
      <c r="D13" s="89"/>
      <c r="E13" s="104" t="s">
        <v>73</v>
      </c>
      <c r="F13" s="105"/>
      <c r="G13" s="17">
        <v>0</v>
      </c>
      <c r="H13" s="17"/>
      <c r="I13" s="92"/>
      <c r="J13" s="93"/>
      <c r="K13" s="24" t="s">
        <v>71</v>
      </c>
    </row>
    <row r="14" spans="2:11" ht="20.100000000000001" customHeight="1" x14ac:dyDescent="0.3">
      <c r="B14" s="104">
        <v>4</v>
      </c>
      <c r="C14" s="105"/>
      <c r="D14" s="89"/>
      <c r="E14" s="104" t="s">
        <v>74</v>
      </c>
      <c r="F14" s="105"/>
      <c r="G14" s="17">
        <v>0</v>
      </c>
      <c r="H14" s="17"/>
      <c r="I14" s="92"/>
      <c r="J14" s="93"/>
      <c r="K14" s="24" t="s">
        <v>75</v>
      </c>
    </row>
    <row r="15" spans="2:11" ht="20.100000000000001" customHeight="1" x14ac:dyDescent="0.3">
      <c r="B15" s="104">
        <v>5</v>
      </c>
      <c r="C15" s="105"/>
      <c r="D15" s="88" t="s">
        <v>39</v>
      </c>
      <c r="E15" s="91" t="s">
        <v>76</v>
      </c>
      <c r="F15" s="91"/>
      <c r="G15" s="17">
        <v>0</v>
      </c>
      <c r="H15" s="17"/>
      <c r="I15" s="92"/>
      <c r="J15" s="93"/>
      <c r="K15" s="24"/>
    </row>
    <row r="16" spans="2:11" ht="20.100000000000001" customHeight="1" x14ac:dyDescent="0.3">
      <c r="B16" s="104">
        <v>6</v>
      </c>
      <c r="C16" s="105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.100000000000001" customHeight="1" x14ac:dyDescent="0.3">
      <c r="B17" s="104">
        <v>7</v>
      </c>
      <c r="C17" s="105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.100000000000001" customHeight="1" x14ac:dyDescent="0.3">
      <c r="B18" s="83" t="s">
        <v>41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2" t="s">
        <v>66</v>
      </c>
      <c r="C20" s="102"/>
      <c r="D20" s="102"/>
      <c r="E20" s="102"/>
      <c r="F20" s="102"/>
      <c r="G20" s="102" t="s">
        <v>77</v>
      </c>
      <c r="H20" s="102"/>
      <c r="I20" s="102"/>
      <c r="J20" s="102"/>
      <c r="K20" s="16" t="s">
        <v>78</v>
      </c>
    </row>
    <row r="21" spans="1:11" ht="20.100000000000001" customHeight="1" x14ac:dyDescent="0.3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5" t="s">
        <v>81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3">
      <c r="B28" s="3"/>
      <c r="C28" s="4"/>
      <c r="D28" s="5" t="s">
        <v>52</v>
      </c>
      <c r="E28" s="5"/>
      <c r="F28" s="97" t="str">
        <f>F5</f>
        <v>王凤雨</v>
      </c>
      <c r="G28" s="97"/>
      <c r="H28" s="5" t="s">
        <v>54</v>
      </c>
      <c r="I28" s="4"/>
      <c r="J28" s="97" t="str">
        <f>J5</f>
        <v>助理</v>
      </c>
      <c r="K28" s="98"/>
    </row>
    <row r="29" spans="1:11" ht="20.100000000000001" customHeight="1" x14ac:dyDescent="0.3">
      <c r="B29" s="6"/>
      <c r="C29" s="7"/>
      <c r="D29" s="8" t="s">
        <v>56</v>
      </c>
      <c r="E29" s="8"/>
      <c r="F29" s="99" t="str">
        <f>F6</f>
        <v>北京</v>
      </c>
      <c r="G29" s="99"/>
      <c r="H29" s="8" t="s">
        <v>58</v>
      </c>
      <c r="I29" s="7"/>
      <c r="J29" s="99" t="str">
        <f>J6</f>
        <v>企划活动部</v>
      </c>
      <c r="K29" s="100"/>
    </row>
    <row r="30" spans="1:11" ht="20.100000000000001" customHeight="1" x14ac:dyDescent="0.3">
      <c r="B30" s="6"/>
      <c r="C30" s="7"/>
      <c r="D30" s="8" t="s">
        <v>60</v>
      </c>
      <c r="E30" s="8"/>
      <c r="F30" s="101">
        <f>F7</f>
        <v>43704</v>
      </c>
      <c r="G30" s="99"/>
      <c r="H30" s="8" t="s">
        <v>61</v>
      </c>
      <c r="I30" s="22"/>
      <c r="J30" s="99">
        <f>J7</f>
        <v>8.2799999999999994</v>
      </c>
      <c r="K30" s="100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4" t="str">
        <f>J8</f>
        <v>HMZA-191113-XKH685</v>
      </c>
      <c r="K31" s="95"/>
    </row>
    <row r="32" spans="1:11" ht="20.100000000000001" customHeight="1" x14ac:dyDescent="0.3"/>
    <row r="33" spans="2:11" ht="20.100000000000001" customHeight="1" x14ac:dyDescent="0.3">
      <c r="B33" s="91"/>
      <c r="C33" s="91"/>
      <c r="D33" s="19" t="s">
        <v>82</v>
      </c>
      <c r="E33" s="91" t="s">
        <v>83</v>
      </c>
      <c r="F33" s="91"/>
      <c r="G33" s="17" t="s">
        <v>84</v>
      </c>
      <c r="H33" s="17" t="s">
        <v>85</v>
      </c>
      <c r="I33" s="96" t="s">
        <v>41</v>
      </c>
      <c r="J33" s="96"/>
      <c r="K33" s="28" t="s">
        <v>68</v>
      </c>
    </row>
    <row r="34" spans="2:11" ht="20.100000000000001" customHeight="1" x14ac:dyDescent="0.3">
      <c r="B34" s="91">
        <v>1</v>
      </c>
      <c r="C34" s="91"/>
      <c r="D34" s="20" t="s">
        <v>87</v>
      </c>
      <c r="E34" s="91" t="s">
        <v>89</v>
      </c>
      <c r="F34" s="91"/>
      <c r="G34" s="17">
        <v>100</v>
      </c>
      <c r="H34" s="17">
        <v>7</v>
      </c>
      <c r="I34" s="92">
        <f>G34*H34</f>
        <v>700</v>
      </c>
      <c r="J34" s="93"/>
      <c r="K34" s="29"/>
    </row>
    <row r="35" spans="2:11" ht="20.100000000000001" customHeight="1" x14ac:dyDescent="0.3">
      <c r="B35" s="91">
        <v>2</v>
      </c>
      <c r="C35" s="91"/>
      <c r="D35" s="20" t="s">
        <v>87</v>
      </c>
      <c r="E35" s="91" t="s">
        <v>88</v>
      </c>
      <c r="F35" s="91"/>
      <c r="G35" s="17">
        <v>200</v>
      </c>
      <c r="H35" s="17">
        <v>4</v>
      </c>
      <c r="I35" s="92">
        <f t="shared" ref="I35:I36" si="0">G35*H35</f>
        <v>800</v>
      </c>
      <c r="J35" s="93"/>
      <c r="K35" s="29"/>
    </row>
    <row r="36" spans="2:11" ht="20.100000000000001" customHeight="1" x14ac:dyDescent="0.3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00000000000001" customHeight="1" x14ac:dyDescent="0.3">
      <c r="B37" s="83" t="s">
        <v>41</v>
      </c>
      <c r="C37" s="84"/>
      <c r="D37" s="84"/>
      <c r="E37" s="84"/>
      <c r="F37" s="85"/>
      <c r="G37" s="18"/>
      <c r="H37" s="18">
        <f>SUM(H19:H36)</f>
        <v>11</v>
      </c>
      <c r="I37" s="86">
        <f>SUM(I34:J36)</f>
        <v>1500</v>
      </c>
      <c r="J37" s="87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2019-11-20T10:02:43Z</cp:lastPrinted>
  <dcterms:created xsi:type="dcterms:W3CDTF">2014-04-15T08:52:00Z</dcterms:created>
  <dcterms:modified xsi:type="dcterms:W3CDTF">2021-11-04T03:19:40Z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