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综合团\9月签证\"/>
    </mc:Choice>
  </mc:AlternateContent>
  <xr:revisionPtr revIDLastSave="0" documentId="13_ncr:1_{135686C7-7F44-45D4-9BF2-5A900CC9FB7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H16" i="2"/>
  <c r="H17" i="2"/>
  <c r="H18" i="2"/>
  <c r="H19" i="2"/>
  <c r="H21" i="2"/>
  <c r="H15" i="2"/>
  <c r="H45" i="3"/>
  <c r="E45" i="3"/>
  <c r="F52" i="3"/>
  <c r="F53" i="3" s="1"/>
  <c r="E58" i="3" s="1"/>
  <c r="G31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D52" i="3"/>
  <c r="E52" i="3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E53" i="3"/>
  <c r="A58" i="3"/>
  <c r="C53" i="3"/>
  <c r="D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<sst xmlns="http://schemas.openxmlformats.org/spreadsheetml/2006/main" count="101" uniqueCount="93">
  <si>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</si>
  <si>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</si>
  <si>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</si>
  <si>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</si>
  <si>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</si>
  <si>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</si>
  <si>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</si>
  <si>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</si>
  <si>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</si>
  <si>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</si>
  <si>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</si>
  <si>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</si>
  <si>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</si>
  <si>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</si>
  <si>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</si>
  <si>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</si>
  <si>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</si>
  <si>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</si>
  <si>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</si>
  <si>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</si>
  <si>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</si>
  <si>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</si>
  <si>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</si>
  <si>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</si>
  <si>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</si>
  <si>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</si>
  <si>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</si>
  <si>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</si>
  <si>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</si>
  <si>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</si>
  <si>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</si>
  <si>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</si>
  <si>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</si>
  <si>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</si>
  <si>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</si>
  <si>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</si>
  <si>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</si>
  <si>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</si>
  <si>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</si>
  <si>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</si>
  <si>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</si>
  <si>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</si>
  <si>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</si>
  <si>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</si>
  <si>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</si>
  <si>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</si>
  <si>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</si>
  <si>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</si>
  <si>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</si>
  <si>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</si>
  <si>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</si>
  <si>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</si>
  <si>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</si>
  <si>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</si>
  <si>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</si>
  <si>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</si>
  <si>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</si>
  <si>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</si>
  <si>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</si>
  <si>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</si>
  <si>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</si>
  <si>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</si>
  <si>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</si>
  <si>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</si>
  <si>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</si>
  <si>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</si>
  <si>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</si>
  <si>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</si>
  <si>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</si>
  <si>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</si>
  <si>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</si>
  <si>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</si>
  <si>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</si>
  <si>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</si>
  <si>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</si>
  <si>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</si>
  <si>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</si>
  <si>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</si>
  <si>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</si>
  <si>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</si>
  <si>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</si>
  <si>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</si>
  <si>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</si>
  <si>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</si>
  <si>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</si>
  <si>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</si>
  <si>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</si>
  <si>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公司-法国</t>
    <phoneticPr fontId="1" type="noConversion"/>
  </si>
  <si>
    <t>团号：HMIA-190901-LSH911</t>
    <phoneticPr fontId="1" type="noConversion"/>
  </si>
  <si>
    <t>会议日期：2019.9</t>
    <phoneticPr fontId="1" type="noConversion"/>
  </si>
  <si>
    <t>英国</t>
    <phoneticPr fontId="1" type="noConversion"/>
  </si>
  <si>
    <t>德国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</si>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</sst>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F47" sqref="F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88</v>
      </c>
      <c r="H4" s="86"/>
      <c r="I4" s="86"/>
      <c r="J4" s="86" t="s">
        <v>89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>C45*D45</f>
        <v>0</v>
      </c>
      <c r="F45" s="38">
        <v>6520</v>
      </c>
      <c r="G45" s="38">
        <v>0</v>
      </c>
      <c r="H45" s="47">
        <f t="shared" ref="H45:H51" si="22">F45+G45</f>
        <v>6520</v>
      </c>
      <c r="I45" s="2" t="s">
        <v>90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1704</v>
      </c>
      <c r="G46" s="38">
        <v>0</v>
      </c>
      <c r="H46" s="38">
        <f t="shared" si="22"/>
        <v>1704</v>
      </c>
      <c r="I46" s="2" t="s">
        <v>91</v>
      </c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139.41</v>
      </c>
      <c r="G47" s="38">
        <v>0</v>
      </c>
      <c r="H47" s="38">
        <f t="shared" si="22"/>
        <v>139.41</v>
      </c>
      <c r="I47" s="2" t="s">
        <v>92</v>
      </c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2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8363.41</v>
      </c>
      <c r="G52" s="39">
        <f t="shared" si="24"/>
        <v>0</v>
      </c>
      <c r="H52" s="39">
        <f t="shared" si="24"/>
        <v>8363.41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8363.41</v>
      </c>
      <c r="G53" s="39">
        <f t="shared" ref="G53:H53" si="25">SUM(G52,G44,G40,G37,G32,G27,G24,G21,G16,G13)</f>
        <v>0</v>
      </c>
      <c r="H53" s="39">
        <f t="shared" si="25"/>
        <v>8363.41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8363.41</v>
      </c>
      <c r="D58" s="68"/>
      <c r="E58" s="68">
        <f>F53</f>
        <v>8363.41</v>
      </c>
      <c r="F58" s="68"/>
      <c r="G58" s="68">
        <f>G53</f>
        <v>0</v>
      </c>
      <c r="H58" s="68"/>
      <c r="I58" s="35">
        <f>A58-C58</f>
        <v>-8363.41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A17" workbookViewId="0">
      <selection activeCell="G18" sqref="G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 t="s">
        <v>85</v>
      </c>
      <c r="G8" s="93"/>
      <c r="H8" s="12" t="s">
        <v>20</v>
      </c>
      <c r="I8" s="11"/>
      <c r="J8" s="93" t="s">
        <v>86</v>
      </c>
      <c r="K8" s="94"/>
    </row>
    <row r="9" spans="2:11" ht="18.75" customHeight="1" x14ac:dyDescent="0.25">
      <c r="B9" s="10"/>
      <c r="C9" s="11"/>
      <c r="D9" s="12" t="s">
        <v>21</v>
      </c>
      <c r="E9" s="12"/>
      <c r="F9" s="93" t="s">
        <v>83</v>
      </c>
      <c r="G9" s="93"/>
      <c r="H9" s="12" t="s">
        <v>22</v>
      </c>
      <c r="I9" s="11"/>
      <c r="J9" s="93" t="s">
        <v>84</v>
      </c>
      <c r="K9" s="94"/>
    </row>
    <row r="10" spans="2:11" ht="18.75" customHeight="1" x14ac:dyDescent="0.25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 x14ac:dyDescent="0.25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98"/>
      <c r="E15" s="91" t="s">
        <v>35</v>
      </c>
      <c r="F15" s="104"/>
      <c r="G15" s="21">
        <v>15.78</v>
      </c>
      <c r="H15" s="21">
        <f>G15</f>
        <v>15.78</v>
      </c>
      <c r="I15" s="45"/>
      <c r="J15" s="46"/>
      <c r="K15" s="22" t="s">
        <v>87</v>
      </c>
    </row>
    <row r="16" spans="2:11" ht="18" customHeight="1" x14ac:dyDescent="0.25">
      <c r="B16" s="48"/>
      <c r="C16" s="51"/>
      <c r="D16" s="98"/>
      <c r="E16" s="91" t="s">
        <v>35</v>
      </c>
      <c r="F16" s="104"/>
      <c r="G16" s="21">
        <v>13.15</v>
      </c>
      <c r="H16" s="21">
        <f t="shared" ref="H16:H21" si="0">G16</f>
        <v>13.15</v>
      </c>
      <c r="I16" s="49"/>
      <c r="J16" s="50"/>
      <c r="K16" s="22"/>
    </row>
    <row r="17" spans="2:11" ht="18" customHeight="1" x14ac:dyDescent="0.25">
      <c r="B17" s="48"/>
      <c r="C17" s="51"/>
      <c r="D17" s="98"/>
      <c r="E17" s="91" t="s">
        <v>35</v>
      </c>
      <c r="F17" s="104"/>
      <c r="G17" s="21">
        <v>29</v>
      </c>
      <c r="H17" s="21">
        <f t="shared" si="0"/>
        <v>29</v>
      </c>
      <c r="I17" s="49"/>
      <c r="J17" s="50"/>
      <c r="K17" s="22"/>
    </row>
    <row r="18" spans="2:11" ht="18" customHeight="1" x14ac:dyDescent="0.25">
      <c r="B18" s="48"/>
      <c r="C18" s="51"/>
      <c r="D18" s="98"/>
      <c r="E18" s="91" t="s">
        <v>35</v>
      </c>
      <c r="F18" s="104"/>
      <c r="G18" s="21">
        <v>36.36</v>
      </c>
      <c r="H18" s="21">
        <f t="shared" si="0"/>
        <v>36.36</v>
      </c>
      <c r="I18" s="49"/>
      <c r="J18" s="50"/>
      <c r="K18" s="22"/>
    </row>
    <row r="19" spans="2:11" ht="18" customHeight="1" x14ac:dyDescent="0.25">
      <c r="B19" s="48"/>
      <c r="C19" s="51"/>
      <c r="D19" s="98"/>
      <c r="E19" s="91" t="s">
        <v>35</v>
      </c>
      <c r="F19" s="104"/>
      <c r="G19" s="21">
        <v>23.92</v>
      </c>
      <c r="H19" s="21">
        <f t="shared" si="0"/>
        <v>23.92</v>
      </c>
      <c r="I19" s="49"/>
      <c r="J19" s="50"/>
      <c r="K19" s="22"/>
    </row>
    <row r="20" spans="2:11" ht="18" customHeight="1" x14ac:dyDescent="0.25">
      <c r="B20" s="52"/>
      <c r="C20" s="53"/>
      <c r="D20" s="98"/>
      <c r="E20" s="91" t="s">
        <v>35</v>
      </c>
      <c r="F20" s="104"/>
      <c r="G20" s="21">
        <v>21.2</v>
      </c>
      <c r="H20" s="21">
        <f t="shared" si="0"/>
        <v>21.2</v>
      </c>
      <c r="I20" s="54"/>
      <c r="J20" s="55"/>
      <c r="K20" s="22"/>
    </row>
    <row r="21" spans="2:11" ht="18" customHeight="1" x14ac:dyDescent="0.25">
      <c r="B21" s="91">
        <v>2</v>
      </c>
      <c r="C21" s="92"/>
      <c r="D21" s="98"/>
      <c r="E21" s="91" t="s">
        <v>35</v>
      </c>
      <c r="F21" s="104"/>
      <c r="G21" s="21">
        <v>0</v>
      </c>
      <c r="H21" s="21">
        <f t="shared" si="0"/>
        <v>0</v>
      </c>
      <c r="I21" s="95"/>
      <c r="J21" s="96"/>
      <c r="K21" s="22" t="s">
        <v>36</v>
      </c>
    </row>
    <row r="22" spans="2:11" ht="18" customHeight="1" x14ac:dyDescent="0.25">
      <c r="B22" s="91">
        <v>3</v>
      </c>
      <c r="C22" s="92"/>
      <c r="D22" s="98"/>
      <c r="E22" s="91" t="s">
        <v>37</v>
      </c>
      <c r="F22" s="92"/>
      <c r="G22" s="21">
        <v>0</v>
      </c>
      <c r="H22" s="21">
        <v>0</v>
      </c>
      <c r="I22" s="95"/>
      <c r="J22" s="96"/>
      <c r="K22" s="22" t="s">
        <v>34</v>
      </c>
    </row>
    <row r="23" spans="2:11" ht="18" customHeight="1" x14ac:dyDescent="0.25">
      <c r="B23" s="91">
        <v>4</v>
      </c>
      <c r="C23" s="92"/>
      <c r="D23" s="98"/>
      <c r="E23" s="91" t="s">
        <v>38</v>
      </c>
      <c r="F23" s="92"/>
      <c r="G23" s="21">
        <v>0</v>
      </c>
      <c r="H23" s="21">
        <v>0</v>
      </c>
      <c r="I23" s="95"/>
      <c r="J23" s="96"/>
      <c r="K23" s="22" t="s">
        <v>39</v>
      </c>
    </row>
    <row r="24" spans="2:11" ht="18" customHeight="1" x14ac:dyDescent="0.25">
      <c r="B24" s="91">
        <v>5</v>
      </c>
      <c r="C24" s="92"/>
      <c r="D24" s="99"/>
      <c r="E24" s="91" t="s">
        <v>40</v>
      </c>
      <c r="F24" s="92"/>
      <c r="G24" s="21">
        <v>0</v>
      </c>
      <c r="H24" s="21">
        <v>0</v>
      </c>
      <c r="I24" s="95"/>
      <c r="J24" s="96"/>
      <c r="K24" s="27" t="s">
        <v>41</v>
      </c>
    </row>
    <row r="25" spans="2:11" ht="18" customHeight="1" x14ac:dyDescent="0.25">
      <c r="B25" s="91">
        <v>6</v>
      </c>
      <c r="C25" s="92"/>
      <c r="D25" s="97" t="s">
        <v>42</v>
      </c>
      <c r="E25" s="108"/>
      <c r="F25" s="108"/>
      <c r="G25" s="21"/>
      <c r="H25" s="21">
        <v>0</v>
      </c>
      <c r="I25" s="95"/>
      <c r="J25" s="96"/>
      <c r="K25" s="22"/>
    </row>
    <row r="26" spans="2:11" ht="18" customHeight="1" x14ac:dyDescent="0.25">
      <c r="B26" s="91">
        <v>7</v>
      </c>
      <c r="C26" s="92"/>
      <c r="D26" s="98"/>
      <c r="E26" s="108"/>
      <c r="F26" s="108"/>
      <c r="G26" s="21">
        <v>0</v>
      </c>
      <c r="H26" s="21">
        <v>0</v>
      </c>
      <c r="I26" s="95"/>
      <c r="J26" s="96"/>
      <c r="K26" s="22"/>
    </row>
    <row r="27" spans="2:11" ht="18" customHeight="1" x14ac:dyDescent="0.25">
      <c r="B27" s="91">
        <v>8</v>
      </c>
      <c r="C27" s="92"/>
      <c r="D27" s="99"/>
      <c r="E27" s="108"/>
      <c r="F27" s="108"/>
      <c r="G27" s="21">
        <v>0</v>
      </c>
      <c r="H27" s="21">
        <v>0</v>
      </c>
      <c r="I27" s="95"/>
      <c r="J27" s="96"/>
      <c r="K27" s="22"/>
    </row>
    <row r="28" spans="2:11" ht="18" customHeight="1" x14ac:dyDescent="0.25">
      <c r="B28" s="100" t="s">
        <v>43</v>
      </c>
      <c r="C28" s="109"/>
      <c r="D28" s="109"/>
      <c r="E28" s="109"/>
      <c r="F28" s="101"/>
      <c r="G28" s="23">
        <f>SUM(G14:G27)</f>
        <v>139.41</v>
      </c>
      <c r="H28" s="23">
        <f>SUM(H14:H27)</f>
        <v>139.41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2:11" ht="18" customHeight="1" x14ac:dyDescent="0.25">
      <c r="B31" s="105">
        <f>H28</f>
        <v>139.41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139.41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2019-09-12T08:55:47Z</dcterms:modified>
</cp:coreProperties>
</file>