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w/Desktop/奥法德/"/>
    </mc:Choice>
  </mc:AlternateContent>
  <xr:revisionPtr revIDLastSave="0" documentId="13_ncr:1_{06DBCB2F-F5DC-FF45-9C1E-D37F24E793F3}" xr6:coauthVersionLast="47" xr6:coauthVersionMax="47" xr10:uidLastSave="{00000000-0000-0000-0000-000000000000}"/>
  <bookViews>
    <workbookView xWindow="0" yWindow="760" windowWidth="34560" windowHeight="19940" xr2:uid="{BDBCF8D3-3498-4F47-A778-6C6A4C3BD509}"/>
  </bookViews>
  <sheets>
    <sheet name="总费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G4" i="1" s="1"/>
  <c r="D5" i="1"/>
  <c r="G5" i="1" s="1"/>
  <c r="D6" i="1"/>
  <c r="D7" i="1"/>
  <c r="G7" i="1" s="1"/>
  <c r="D8" i="1"/>
  <c r="G8" i="1" s="1"/>
  <c r="D9" i="1"/>
  <c r="D10" i="1"/>
  <c r="D3" i="1"/>
  <c r="G3" i="1" s="1"/>
  <c r="G10" i="1" l="1"/>
  <c r="G6" i="1" l="1"/>
  <c r="G11" i="1" s="1"/>
  <c r="G9" i="1"/>
  <c r="G12" i="1" l="1"/>
  <c r="G13" i="1"/>
</calcChain>
</file>

<file path=xl/sharedStrings.xml><?xml version="1.0" encoding="utf-8"?>
<sst xmlns="http://schemas.openxmlformats.org/spreadsheetml/2006/main" count="32" uniqueCount="31">
  <si>
    <t>项目</t>
    <phoneticPr fontId="1" type="noConversion"/>
  </si>
  <si>
    <t>内容</t>
    <phoneticPr fontId="1" type="noConversion"/>
  </si>
  <si>
    <t>天数</t>
    <phoneticPr fontId="1" type="noConversion"/>
  </si>
  <si>
    <t>数量</t>
    <phoneticPr fontId="1" type="noConversion"/>
  </si>
  <si>
    <t>合计</t>
    <phoneticPr fontId="1" type="noConversion"/>
  </si>
  <si>
    <t>备注</t>
    <phoneticPr fontId="1" type="noConversion"/>
  </si>
  <si>
    <t>酒店</t>
    <phoneticPr fontId="1" type="noConversion"/>
  </si>
  <si>
    <t>餐饮</t>
    <phoneticPr fontId="1" type="noConversion"/>
  </si>
  <si>
    <t>水</t>
    <phoneticPr fontId="1" type="noConversion"/>
  </si>
  <si>
    <t>全程用水</t>
    <phoneticPr fontId="1" type="noConversion"/>
  </si>
  <si>
    <t>以上合计</t>
    <phoneticPr fontId="1" type="noConversion"/>
  </si>
  <si>
    <t>服务费</t>
    <phoneticPr fontId="1" type="noConversion"/>
  </si>
  <si>
    <t>总计</t>
    <phoneticPr fontId="1" type="noConversion"/>
  </si>
  <si>
    <t>预估</t>
    <phoneticPr fontId="1" type="noConversion"/>
  </si>
  <si>
    <t>零食</t>
    <phoneticPr fontId="1" type="noConversion"/>
  </si>
  <si>
    <t>车上备当地零食，用餐备榨菜等</t>
    <phoneticPr fontId="1" type="noConversion"/>
  </si>
  <si>
    <t>单价（欧元）</t>
    <phoneticPr fontId="1" type="noConversion"/>
  </si>
  <si>
    <t>欧元换算人民币</t>
    <phoneticPr fontId="1" type="noConversion"/>
  </si>
  <si>
    <t>预估餐标，以实际发生为准</t>
    <phoneticPr fontId="1" type="noConversion"/>
  </si>
  <si>
    <t>司机兼导游</t>
    <phoneticPr fontId="1" type="noConversion"/>
  </si>
  <si>
    <t>全程司机兼导游费用</t>
    <phoneticPr fontId="1" type="noConversion"/>
  </si>
  <si>
    <t>按每人每天两瓶预估</t>
    <phoneticPr fontId="1" type="noConversion"/>
  </si>
  <si>
    <t>上下团及异地住宿补贴</t>
    <phoneticPr fontId="1" type="noConversion"/>
  </si>
  <si>
    <t>小费</t>
    <phoneticPr fontId="1" type="noConversion"/>
  </si>
  <si>
    <t>奥地利段酒店</t>
    <phoneticPr fontId="1" type="noConversion"/>
  </si>
  <si>
    <t>德国段酒店</t>
    <phoneticPr fontId="1" type="noConversion"/>
  </si>
  <si>
    <t>3-4星，参考酒店Best Western, Arte hotel Scandic Hafenpark等</t>
    <phoneticPr fontId="1" type="noConversion"/>
  </si>
  <si>
    <t>包含餐补、停车费、过路费、油费等。每天工作10小时，超时费每小时120欧元</t>
    <phoneticPr fontId="1" type="noConversion"/>
  </si>
  <si>
    <t>汇率：按照1欧元=7.7元人民币计算，以实际产生费用的日期的费用为准</t>
    <phoneticPr fontId="1" type="noConversion"/>
  </si>
  <si>
    <t>如需增值税专用发票需额外产生6%税点</t>
    <phoneticPr fontId="1" type="noConversion"/>
  </si>
  <si>
    <t>奥德出访报价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</si>
</sst>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等线"/>
      <family val="4"/>
      <charset val="134"/>
      <scheme val="minor"/>
    </font>
    <font>
      <sz val="16"/>
      <color theme="1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b/>
      <sz val="22"/>
      <color theme="1"/>
      <name val="等线"/>
      <family val="4"/>
      <charset val="134"/>
      <scheme val="minor"/>
    </font>
    <font>
      <b/>
      <sz val="12"/>
      <color theme="1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CA478-22E1-6146-8E5C-AFD11430F318}">
  <dimension ref="A1:H20"/>
  <sheetViews>
    <sheetView tabSelected="1" zoomScale="114" zoomScaleNormal="100" workbookViewId="0">
      <selection activeCell="I5" sqref="I5"/>
    </sheetView>
  </sheetViews>
  <sheetFormatPr baseColWidth="10" defaultRowHeight="16"/>
  <cols>
    <col min="1" max="1" width="22" style="1" customWidth="1"/>
    <col min="2" max="2" width="45.33203125" style="1" customWidth="1"/>
    <col min="3" max="4" width="22" style="1" customWidth="1"/>
    <col min="5" max="6" width="14.33203125" style="1" customWidth="1"/>
    <col min="7" max="7" width="22" style="1" customWidth="1"/>
    <col min="8" max="8" width="42" style="10" customWidth="1"/>
  </cols>
  <sheetData>
    <row r="1" spans="1:8" ht="61" customHeight="1">
      <c r="A1" s="13" t="s">
        <v>30</v>
      </c>
      <c r="B1" s="13"/>
      <c r="C1" s="13"/>
      <c r="D1" s="13"/>
      <c r="E1" s="13"/>
      <c r="F1" s="13"/>
      <c r="G1" s="13"/>
      <c r="H1" s="13"/>
    </row>
    <row r="2" spans="1:8" s="2" customFormat="1" ht="31" customHeight="1">
      <c r="A2" s="5" t="s">
        <v>0</v>
      </c>
      <c r="B2" s="5" t="s">
        <v>1</v>
      </c>
      <c r="C2" s="5" t="s">
        <v>16</v>
      </c>
      <c r="D2" s="5" t="s">
        <v>17</v>
      </c>
      <c r="E2" s="5" t="s">
        <v>2</v>
      </c>
      <c r="F2" s="5" t="s">
        <v>3</v>
      </c>
      <c r="G2" s="5" t="s">
        <v>4</v>
      </c>
      <c r="H2" s="7" t="s">
        <v>5</v>
      </c>
    </row>
    <row r="3" spans="1:8" s="4" customFormat="1" ht="31" customHeight="1">
      <c r="A3" s="14" t="s">
        <v>6</v>
      </c>
      <c r="B3" s="6" t="s">
        <v>24</v>
      </c>
      <c r="C3" s="6">
        <v>140</v>
      </c>
      <c r="D3" s="6">
        <f>C3*7.7</f>
        <v>1078</v>
      </c>
      <c r="E3" s="6">
        <v>2</v>
      </c>
      <c r="F3" s="6">
        <v>6</v>
      </c>
      <c r="G3" s="6">
        <f t="shared" ref="G3:G5" si="0">D3*E3*F3</f>
        <v>12936</v>
      </c>
      <c r="H3" s="9" t="s">
        <v>26</v>
      </c>
    </row>
    <row r="4" spans="1:8" s="4" customFormat="1" ht="31" customHeight="1">
      <c r="A4" s="14"/>
      <c r="B4" s="6" t="s">
        <v>25</v>
      </c>
      <c r="C4" s="6">
        <v>180</v>
      </c>
      <c r="D4" s="6">
        <f t="shared" ref="D4:D10" si="1">C4*7.7</f>
        <v>1386</v>
      </c>
      <c r="E4" s="6">
        <v>3</v>
      </c>
      <c r="F4" s="6">
        <v>6</v>
      </c>
      <c r="G4" s="6">
        <f t="shared" si="0"/>
        <v>24948</v>
      </c>
      <c r="H4" s="9" t="s">
        <v>26</v>
      </c>
    </row>
    <row r="5" spans="1:8" s="4" customFormat="1" ht="31" customHeight="1">
      <c r="A5" s="6" t="s">
        <v>7</v>
      </c>
      <c r="B5" s="8"/>
      <c r="C5" s="6">
        <v>35</v>
      </c>
      <c r="D5" s="6">
        <f t="shared" si="1"/>
        <v>269.5</v>
      </c>
      <c r="E5" s="6">
        <v>11</v>
      </c>
      <c r="F5" s="6">
        <v>6</v>
      </c>
      <c r="G5" s="6">
        <f t="shared" si="0"/>
        <v>17787</v>
      </c>
      <c r="H5" s="9" t="s">
        <v>18</v>
      </c>
    </row>
    <row r="6" spans="1:8" s="4" customFormat="1" ht="31" customHeight="1">
      <c r="A6" s="15" t="s">
        <v>19</v>
      </c>
      <c r="B6" s="6" t="s">
        <v>20</v>
      </c>
      <c r="C6" s="6">
        <v>4210</v>
      </c>
      <c r="D6" s="6">
        <f t="shared" si="1"/>
        <v>32417</v>
      </c>
      <c r="E6" s="6">
        <v>1</v>
      </c>
      <c r="F6" s="6">
        <v>1</v>
      </c>
      <c r="G6" s="6">
        <f t="shared" ref="G6:G8" si="2">D6*E6*F6</f>
        <v>32417</v>
      </c>
      <c r="H6" s="9" t="s">
        <v>27</v>
      </c>
    </row>
    <row r="7" spans="1:8" s="4" customFormat="1" ht="31" customHeight="1">
      <c r="A7" s="16"/>
      <c r="B7" s="6" t="s">
        <v>22</v>
      </c>
      <c r="C7" s="6">
        <v>400</v>
      </c>
      <c r="D7" s="6">
        <f t="shared" si="1"/>
        <v>3080</v>
      </c>
      <c r="E7" s="6">
        <v>1</v>
      </c>
      <c r="F7" s="6">
        <v>1</v>
      </c>
      <c r="G7" s="6">
        <f t="shared" si="2"/>
        <v>3080</v>
      </c>
      <c r="H7" s="9"/>
    </row>
    <row r="8" spans="1:8" s="4" customFormat="1" ht="31" customHeight="1">
      <c r="A8" s="17"/>
      <c r="B8" s="6" t="s">
        <v>23</v>
      </c>
      <c r="C8" s="6">
        <v>50</v>
      </c>
      <c r="D8" s="6">
        <f t="shared" si="1"/>
        <v>385</v>
      </c>
      <c r="E8" s="6">
        <v>1</v>
      </c>
      <c r="F8" s="6">
        <v>6</v>
      </c>
      <c r="G8" s="6">
        <f t="shared" si="2"/>
        <v>2310</v>
      </c>
      <c r="H8" s="9"/>
    </row>
    <row r="9" spans="1:8" s="4" customFormat="1" ht="31" customHeight="1">
      <c r="A9" s="6" t="s">
        <v>8</v>
      </c>
      <c r="B9" s="6" t="s">
        <v>9</v>
      </c>
      <c r="C9" s="6">
        <v>1.5</v>
      </c>
      <c r="D9" s="6">
        <f t="shared" si="1"/>
        <v>11.55</v>
      </c>
      <c r="E9" s="6">
        <v>11</v>
      </c>
      <c r="F9" s="6">
        <v>6</v>
      </c>
      <c r="G9" s="6">
        <f>D9*E9*F9</f>
        <v>762.30000000000007</v>
      </c>
      <c r="H9" s="9" t="s">
        <v>21</v>
      </c>
    </row>
    <row r="10" spans="1:8" s="4" customFormat="1" ht="31" customHeight="1">
      <c r="A10" s="6" t="s">
        <v>14</v>
      </c>
      <c r="B10" s="6" t="s">
        <v>15</v>
      </c>
      <c r="C10" s="6">
        <v>100</v>
      </c>
      <c r="D10" s="6">
        <f t="shared" si="1"/>
        <v>770</v>
      </c>
      <c r="E10" s="6">
        <v>1</v>
      </c>
      <c r="F10" s="6">
        <v>1</v>
      </c>
      <c r="G10" s="6">
        <f>D10*E10*F10</f>
        <v>770</v>
      </c>
      <c r="H10" s="9" t="s">
        <v>13</v>
      </c>
    </row>
    <row r="11" spans="1:8" s="4" customFormat="1" ht="31" customHeight="1">
      <c r="A11" s="6" t="s">
        <v>10</v>
      </c>
      <c r="B11" s="6"/>
      <c r="C11" s="6"/>
      <c r="D11" s="6"/>
      <c r="E11" s="6"/>
      <c r="F11" s="6"/>
      <c r="G11" s="6">
        <f>SUM(G3:G10)</f>
        <v>95010.3</v>
      </c>
      <c r="H11" s="9"/>
    </row>
    <row r="12" spans="1:8" s="4" customFormat="1" ht="31" customHeight="1">
      <c r="A12" s="6" t="s">
        <v>11</v>
      </c>
      <c r="B12" s="6"/>
      <c r="C12" s="6"/>
      <c r="D12" s="6"/>
      <c r="E12" s="6"/>
      <c r="F12" s="6"/>
      <c r="G12" s="6">
        <f>G11*0.15</f>
        <v>14251.545</v>
      </c>
      <c r="H12" s="11">
        <v>0.15</v>
      </c>
    </row>
    <row r="13" spans="1:8" s="4" customFormat="1" ht="31" customHeight="1">
      <c r="A13" s="6" t="s">
        <v>12</v>
      </c>
      <c r="B13" s="6"/>
      <c r="C13" s="6"/>
      <c r="D13" s="6"/>
      <c r="E13" s="6"/>
      <c r="F13" s="6"/>
      <c r="G13" s="6">
        <f>SUM(G11:G12)</f>
        <v>109261.845</v>
      </c>
      <c r="H13" s="9" t="s">
        <v>29</v>
      </c>
    </row>
    <row r="14" spans="1:8" s="4" customFormat="1" ht="42" customHeight="1">
      <c r="A14" s="12" t="s">
        <v>28</v>
      </c>
      <c r="B14" s="12"/>
      <c r="C14" s="12"/>
      <c r="D14" s="12"/>
      <c r="E14" s="12"/>
      <c r="F14" s="12"/>
      <c r="G14" s="12"/>
      <c r="H14" s="12"/>
    </row>
    <row r="15" spans="1:8" s="4" customFormat="1" ht="21">
      <c r="A15" s="3"/>
      <c r="B15" s="3"/>
      <c r="C15" s="3"/>
      <c r="D15" s="3"/>
      <c r="E15" s="3"/>
      <c r="F15" s="3"/>
      <c r="G15" s="3"/>
      <c r="H15" s="10"/>
    </row>
    <row r="16" spans="1:8" s="4" customFormat="1" ht="21">
      <c r="A16" s="3"/>
      <c r="B16" s="3"/>
      <c r="C16" s="3"/>
      <c r="D16" s="3"/>
      <c r="E16" s="3"/>
      <c r="F16" s="3"/>
      <c r="G16" s="3"/>
      <c r="H16" s="10"/>
    </row>
    <row r="17" spans="1:8" s="4" customFormat="1" ht="21">
      <c r="A17" s="3"/>
      <c r="B17" s="3"/>
      <c r="C17" s="3"/>
      <c r="D17" s="3"/>
      <c r="E17" s="3"/>
      <c r="F17" s="3"/>
      <c r="G17" s="3"/>
      <c r="H17" s="10"/>
    </row>
    <row r="18" spans="1:8" s="4" customFormat="1" ht="21">
      <c r="A18" s="3"/>
      <c r="B18" s="3"/>
      <c r="C18" s="3"/>
      <c r="D18" s="3"/>
      <c r="E18" s="3"/>
      <c r="F18" s="3"/>
      <c r="G18" s="3"/>
      <c r="H18" s="10"/>
    </row>
    <row r="19" spans="1:8" s="4" customFormat="1" ht="21">
      <c r="A19" s="3"/>
      <c r="B19" s="3"/>
      <c r="C19" s="3"/>
      <c r="D19" s="3"/>
      <c r="E19" s="3"/>
      <c r="F19" s="3"/>
      <c r="G19" s="3"/>
      <c r="H19" s="10"/>
    </row>
    <row r="20" spans="1:8" s="4" customFormat="1" ht="21">
      <c r="A20" s="3"/>
      <c r="B20" s="3"/>
      <c r="C20" s="3"/>
      <c r="D20" s="3"/>
      <c r="E20" s="3"/>
      <c r="F20" s="3"/>
      <c r="G20" s="3"/>
      <c r="H20" s="10"/>
    </row>
  </sheetData>
  <mergeCells count="4">
    <mergeCell ref="A14:H14"/>
    <mergeCell ref="A1:H1"/>
    <mergeCell ref="A3:A4"/>
    <mergeCell ref="A6:A8"/>
  </mergeCells>
  <phoneticPr fontId="1" type="noConversion"/>
  <pageMargins left="0.7" right="0.7" top="0.75" bottom="0.75" header="0.3" footer="0.3"/>
  <pageSetup paperSize="9" scale="35" orientation="portrait" horizontalDpi="0" verticalDpi="0" copies="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总费用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张维</cp:lastModifiedBy>
  <cp:lastPrinted>2023-04-21T04:11:23Z</cp:lastPrinted>
  <dcterms:created xsi:type="dcterms:W3CDTF">2023-04-10T08:55:57Z</dcterms:created>
  <dcterms:modified xsi:type="dcterms:W3CDTF">2023-06-12T03:12:23Z</dcterms:modified>
</cp:coreProperties>
</file>