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395"/>
  </bookViews>
  <sheets>
    <sheet name="报价-地接社" sheetId="18" r:id="rId1"/>
  </sheets>
  <definedNames>
    <definedName name="_xlnm.Print_Area" localSheetId="0">'报价-地接社'!$A$1:$H$36</definedName>
    <definedName name="_xlnm.Print_Titles" localSheetId="0">'报价-地接社'!$9:$9</definedName>
  </definedNames>
  <calcPr calcId="144525"/>
</workbook>
</file>

<file path=xl/sharedStrings.xml><?xml version="1.0" encoding="utf-8"?>
<sst xmlns="http://schemas.openxmlformats.org/spreadsheetml/2006/main" count="59" uniqueCount="51">
  <si>
    <t>先声药业会务服务报价表 先声药业会务服务结算单-地接社</t>
  </si>
  <si>
    <t>项目名称：10.17太原常柳娜</t>
  </si>
  <si>
    <t>康辉集团北京国际会议展览有限公司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</si>
  <si>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</si>
  <si>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活动时间：2023-10-17</t>
  </si>
  <si>
    <t>王凤雨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</si>
  <si>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</si>
  <si>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活动地点：太原</t>
  </si>
  <si>
    <t>15210370021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</si>
  <si>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</si>
  <si>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拟参加人数：144</t>
  </si>
  <si>
    <t>wangfengyu@cct.cn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</si>
  <si>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</si>
  <si>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服务内容</t>
  </si>
  <si>
    <t>服务描述</t>
  </si>
  <si>
    <t>数量1</t>
  </si>
  <si>
    <t>单价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</si>
  <si>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</si>
  <si>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</si>
  <si>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</si>
  <si>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</si>
  <si>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</si>
  <si>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</si>
  <si>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</si>
  <si>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</si>
  <si>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</si>
  <si>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</si>
  <si>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</si>
  <si>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签到背景板</t>
  </si>
  <si>
    <t xml:space="preserve">4m*3m，黑底喷绘布，桁架+喷绘，含人工运费，按平方报价，预估费用，按照实际发生结算
</t>
  </si>
  <si>
    <t>横幅</t>
  </si>
  <si>
    <t>具体尺寸待酒店回复</t>
  </si>
  <si>
    <t>讲台花</t>
  </si>
  <si>
    <t>讲台贴-全包</t>
  </si>
  <si>
    <t>海报</t>
  </si>
  <si>
    <t>0.9m*2m（柱子单面宽0.9m，高3.8米）</t>
  </si>
  <si>
    <t>邀请函单页</t>
  </si>
  <si>
    <t>A4，157g铜版纸</t>
  </si>
  <si>
    <t>席卡</t>
  </si>
  <si>
    <t>250g铜版纸</t>
  </si>
  <si>
    <t>手提袋</t>
  </si>
  <si>
    <t>纸袋：36*26*8cm</t>
  </si>
  <si>
    <t>物料设计费（延展设计）</t>
  </si>
  <si>
    <t>简单修改画面、尺寸、增减文字等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</si>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</sst>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3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36" applyNumberFormat="0" applyAlignment="0" applyProtection="0">
      <alignment vertical="center"/>
    </xf>
    <xf numFmtId="0" fontId="21" fillId="13" borderId="37" applyNumberFormat="0" applyAlignment="0" applyProtection="0">
      <alignment vertical="center"/>
    </xf>
    <xf numFmtId="0" fontId="22" fillId="13" borderId="36" applyNumberFormat="0" applyAlignment="0" applyProtection="0">
      <alignment vertical="center"/>
    </xf>
    <xf numFmtId="0" fontId="23" fillId="14" borderId="38" applyNumberFormat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left" vertical="center" wrapText="1"/>
    </xf>
    <xf numFmtId="0" fontId="1" fillId="8" borderId="10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/>
    </xf>
    <xf numFmtId="9" fontId="2" fillId="2" borderId="26" xfId="0" applyNumberFormat="1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19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10" borderId="30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right" vertical="center" wrapText="1"/>
    </xf>
    <xf numFmtId="0" fontId="2" fillId="6" borderId="32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30067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6"/>
  <sheetViews>
    <sheetView tabSelected="1" zoomScale="70" zoomScaleNormal="70" workbookViewId="0">
      <selection activeCell="A17" sqref="A17:D23"/>
    </sheetView>
  </sheetViews>
  <sheetFormatPr defaultColWidth="9" defaultRowHeight="12.5" outlineLevelCol="7"/>
  <cols>
    <col min="1" max="1" width="22.45" style="3" customWidth="1"/>
    <col min="2" max="2" width="15.8833333333333" style="3" customWidth="1"/>
    <col min="3" max="3" width="54.1666666666667" style="4" customWidth="1"/>
    <col min="4" max="4" width="7.25833333333333" style="5" customWidth="1"/>
    <col min="5" max="5" width="7.83333333333333" style="5" customWidth="1"/>
    <col min="6" max="6" width="7.25833333333333" style="5" customWidth="1"/>
    <col min="7" max="7" width="8.33333333333333" style="5" customWidth="1"/>
    <col min="8" max="8" width="12.5" style="5" customWidth="1"/>
    <col min="9" max="16384" width="9" style="3"/>
  </cols>
  <sheetData>
    <row r="1" ht="13" spans="1:8">
      <c r="A1" s="6"/>
      <c r="B1" s="6"/>
      <c r="C1" s="7"/>
      <c r="D1" s="3"/>
      <c r="E1" s="8"/>
      <c r="F1" s="3"/>
      <c r="G1" s="3"/>
      <c r="H1" s="3"/>
    </row>
    <row r="2" ht="23" customHeight="1" spans="1:8">
      <c r="A2" s="6"/>
      <c r="B2" s="6"/>
      <c r="C2" s="7"/>
      <c r="D2" s="3"/>
      <c r="E2" s="8"/>
      <c r="F2" s="3"/>
      <c r="G2" s="3"/>
      <c r="H2" s="3"/>
    </row>
    <row r="3" ht="45.75" customHeight="1" spans="1:8">
      <c r="A3" s="9" t="s">
        <v>0</v>
      </c>
      <c r="B3" s="9"/>
      <c r="C3" s="9"/>
      <c r="D3" s="9"/>
      <c r="E3" s="9"/>
      <c r="F3" s="9"/>
      <c r="G3" s="9"/>
      <c r="H3" s="9"/>
    </row>
    <row r="4" s="1" customFormat="1" ht="17.25" customHeight="1" spans="1:6">
      <c r="A4" s="10" t="s">
        <v>1</v>
      </c>
      <c r="B4" s="10"/>
      <c r="C4" s="11"/>
      <c r="D4" s="12" t="s">
        <v>2</v>
      </c>
      <c r="E4" s="12" t="s">
        <v>3</v>
      </c>
      <c r="F4" s="12" t="s">
        <v>2</v>
      </c>
    </row>
    <row r="5" s="1" customFormat="1" ht="17.25" customHeight="1" spans="1:6">
      <c r="A5" s="10" t="s">
        <v>4</v>
      </c>
      <c r="B5" s="10"/>
      <c r="C5" s="13"/>
      <c r="D5" s="12" t="s">
        <v>5</v>
      </c>
      <c r="E5" s="12" t="s">
        <v>6</v>
      </c>
      <c r="F5" s="12" t="s">
        <v>5</v>
      </c>
    </row>
    <row r="6" s="1" customFormat="1" ht="17.25" customHeight="1" spans="1:6">
      <c r="A6" s="10" t="s">
        <v>7</v>
      </c>
      <c r="B6" s="10"/>
      <c r="C6" s="14"/>
      <c r="D6" s="15" t="s">
        <v>8</v>
      </c>
      <c r="E6" s="12" t="s">
        <v>9</v>
      </c>
      <c r="F6" s="15" t="s">
        <v>8</v>
      </c>
    </row>
    <row r="7" s="1" customFormat="1" ht="17.25" customHeight="1" spans="1:6">
      <c r="A7" s="10" t="s">
        <v>10</v>
      </c>
      <c r="B7" s="10"/>
      <c r="C7" s="14"/>
      <c r="D7" s="12" t="s">
        <v>11</v>
      </c>
      <c r="E7" s="16" t="s">
        <v>12</v>
      </c>
      <c r="F7" s="12" t="s">
        <v>11</v>
      </c>
    </row>
    <row r="8" s="1" customFormat="1" ht="12.25" spans="3:8">
      <c r="C8" s="17"/>
      <c r="D8" s="18"/>
      <c r="E8" s="18"/>
      <c r="F8" s="18"/>
      <c r="G8" s="18"/>
      <c r="H8" s="18"/>
    </row>
    <row r="9" s="2" customFormat="1" ht="27.75" customHeight="1" spans="1:8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15</v>
      </c>
      <c r="G9" s="21" t="s">
        <v>17</v>
      </c>
      <c r="H9" s="22" t="s">
        <v>18</v>
      </c>
    </row>
    <row r="10" s="2" customFormat="1" ht="17.25" customHeight="1" spans="1:8">
      <c r="A10" s="23" t="s">
        <v>19</v>
      </c>
      <c r="B10" s="24"/>
      <c r="C10" s="24"/>
      <c r="D10" s="24"/>
      <c r="E10" s="24"/>
      <c r="F10" s="24"/>
      <c r="G10" s="24"/>
      <c r="H10" s="25"/>
    </row>
    <row r="11" s="1" customFormat="1" ht="12" spans="1:8">
      <c r="A11" s="26" t="s">
        <v>20</v>
      </c>
      <c r="B11" s="27"/>
      <c r="C11" s="28"/>
      <c r="D11" s="29"/>
      <c r="E11" s="29"/>
      <c r="F11" s="29"/>
      <c r="G11" s="29"/>
      <c r="H11" s="30">
        <f>E11*F11*G11</f>
        <v>0</v>
      </c>
    </row>
    <row r="12" s="1" customFormat="1" ht="17.25" customHeight="1" spans="1:8">
      <c r="A12" s="31" t="s">
        <v>21</v>
      </c>
      <c r="B12" s="32"/>
      <c r="C12" s="32"/>
      <c r="D12" s="32"/>
      <c r="E12" s="32"/>
      <c r="F12" s="32"/>
      <c r="G12" s="33"/>
      <c r="H12" s="34">
        <f>SUM(H11:H11)</f>
        <v>0</v>
      </c>
    </row>
    <row r="13" s="2" customFormat="1" ht="17.25" customHeight="1" spans="1:8">
      <c r="A13" s="35" t="s">
        <v>22</v>
      </c>
      <c r="B13" s="36"/>
      <c r="C13" s="36"/>
      <c r="D13" s="36"/>
      <c r="E13" s="36"/>
      <c r="F13" s="36"/>
      <c r="G13" s="36"/>
      <c r="H13" s="37"/>
    </row>
    <row r="14" s="1" customFormat="1" ht="30" customHeight="1" spans="1:8">
      <c r="A14" s="26" t="s">
        <v>23</v>
      </c>
      <c r="B14" s="38" t="s">
        <v>24</v>
      </c>
      <c r="C14" s="39" t="s">
        <v>25</v>
      </c>
      <c r="D14" s="40"/>
      <c r="E14" s="41"/>
      <c r="F14" s="40"/>
      <c r="G14" s="40"/>
      <c r="H14" s="42">
        <f>E14*F14*G14</f>
        <v>0</v>
      </c>
    </row>
    <row r="15" s="1" customFormat="1" ht="17.25" customHeight="1" spans="1:8">
      <c r="A15" s="43" t="s">
        <v>26</v>
      </c>
      <c r="B15" s="44"/>
      <c r="C15" s="44"/>
      <c r="D15" s="44"/>
      <c r="E15" s="44"/>
      <c r="F15" s="44"/>
      <c r="G15" s="44"/>
      <c r="H15" s="45">
        <f>SUM(H14:H14)</f>
        <v>0</v>
      </c>
    </row>
    <row r="16" s="2" customFormat="1" ht="17.25" customHeight="1" spans="1:8">
      <c r="A16" s="35" t="s">
        <v>27</v>
      </c>
      <c r="B16" s="36"/>
      <c r="C16" s="36"/>
      <c r="D16" s="36"/>
      <c r="E16" s="36"/>
      <c r="F16" s="36"/>
      <c r="G16" s="36"/>
      <c r="H16" s="36"/>
    </row>
    <row r="17" s="1" customFormat="1" ht="27" customHeight="1" spans="1:8">
      <c r="A17" s="46" t="s">
        <v>28</v>
      </c>
      <c r="B17" s="47"/>
      <c r="C17" s="48" t="s">
        <v>29</v>
      </c>
      <c r="D17" s="49">
        <v>12</v>
      </c>
      <c r="E17" s="50">
        <v>200</v>
      </c>
      <c r="F17" s="49">
        <v>3</v>
      </c>
      <c r="G17" s="49">
        <v>4</v>
      </c>
      <c r="H17" s="51">
        <f t="shared" ref="H17:H24" si="0">E17*F17*G17</f>
        <v>2400</v>
      </c>
    </row>
    <row r="18" s="1" customFormat="1" ht="17.1" customHeight="1" spans="1:8">
      <c r="A18" s="52" t="s">
        <v>30</v>
      </c>
      <c r="B18" s="53"/>
      <c r="C18" s="48" t="s">
        <v>31</v>
      </c>
      <c r="D18" s="49">
        <v>1</v>
      </c>
      <c r="E18" s="50">
        <v>200</v>
      </c>
      <c r="F18" s="49">
        <v>1</v>
      </c>
      <c r="G18" s="49">
        <v>1</v>
      </c>
      <c r="H18" s="51">
        <f t="shared" si="0"/>
        <v>200</v>
      </c>
    </row>
    <row r="19" s="1" customFormat="1" ht="17.1" customHeight="1" spans="1:8">
      <c r="A19" s="46" t="s">
        <v>32</v>
      </c>
      <c r="B19" s="47"/>
      <c r="C19" s="54" t="s">
        <v>31</v>
      </c>
      <c r="D19" s="49">
        <v>1</v>
      </c>
      <c r="E19" s="55">
        <v>300</v>
      </c>
      <c r="F19" s="49">
        <v>1</v>
      </c>
      <c r="G19" s="49">
        <v>1</v>
      </c>
      <c r="H19" s="51">
        <f t="shared" si="0"/>
        <v>300</v>
      </c>
    </row>
    <row r="20" s="1" customFormat="1" ht="17.1" customHeight="1" spans="1:8">
      <c r="A20" s="46" t="s">
        <v>33</v>
      </c>
      <c r="B20" s="47"/>
      <c r="C20" s="54" t="s">
        <v>31</v>
      </c>
      <c r="D20" s="49">
        <v>1</v>
      </c>
      <c r="E20" s="55">
        <v>200</v>
      </c>
      <c r="F20" s="49">
        <v>1</v>
      </c>
      <c r="G20" s="49">
        <v>1</v>
      </c>
      <c r="H20" s="51">
        <f t="shared" si="0"/>
        <v>200</v>
      </c>
    </row>
    <row r="21" s="1" customFormat="1" ht="17.1" customHeight="1" spans="1:8">
      <c r="A21" s="46" t="s">
        <v>34</v>
      </c>
      <c r="B21" s="47"/>
      <c r="C21" s="54" t="s">
        <v>35</v>
      </c>
      <c r="D21" s="49">
        <v>4</v>
      </c>
      <c r="E21" s="56">
        <v>120</v>
      </c>
      <c r="F21" s="49">
        <v>4</v>
      </c>
      <c r="G21" s="49">
        <v>1</v>
      </c>
      <c r="H21" s="51">
        <f t="shared" si="0"/>
        <v>480</v>
      </c>
    </row>
    <row r="22" s="1" customFormat="1" ht="17.1" customHeight="1" spans="1:8">
      <c r="A22" s="46" t="s">
        <v>36</v>
      </c>
      <c r="B22" s="47"/>
      <c r="C22" s="54" t="s">
        <v>37</v>
      </c>
      <c r="D22" s="49">
        <v>8</v>
      </c>
      <c r="E22" s="55">
        <v>5</v>
      </c>
      <c r="F22" s="49">
        <v>8</v>
      </c>
      <c r="G22" s="49">
        <v>1</v>
      </c>
      <c r="H22" s="51">
        <f t="shared" si="0"/>
        <v>40</v>
      </c>
    </row>
    <row r="23" s="1" customFormat="1" ht="17.1" customHeight="1" spans="1:8">
      <c r="A23" s="46" t="s">
        <v>38</v>
      </c>
      <c r="B23" s="47"/>
      <c r="C23" s="54" t="s">
        <v>39</v>
      </c>
      <c r="D23" s="49">
        <v>144</v>
      </c>
      <c r="E23" s="50">
        <v>8</v>
      </c>
      <c r="F23" s="49">
        <v>144</v>
      </c>
      <c r="G23" s="49">
        <v>1</v>
      </c>
      <c r="H23" s="51">
        <f t="shared" si="0"/>
        <v>1152</v>
      </c>
    </row>
    <row r="24" s="1" customFormat="1" ht="17.1" customHeight="1" spans="1:8">
      <c r="A24" s="46" t="s">
        <v>40</v>
      </c>
      <c r="B24" s="47"/>
      <c r="C24" s="54" t="s">
        <v>41</v>
      </c>
      <c r="D24" s="49">
        <v>160</v>
      </c>
      <c r="E24" s="56">
        <v>10</v>
      </c>
      <c r="F24" s="49">
        <v>160</v>
      </c>
      <c r="G24" s="49">
        <v>1</v>
      </c>
      <c r="H24" s="51">
        <f t="shared" si="0"/>
        <v>1600</v>
      </c>
    </row>
    <row r="25" s="1" customFormat="1" ht="15.75" customHeight="1" spans="1:8">
      <c r="A25" s="57" t="s">
        <v>42</v>
      </c>
      <c r="B25" s="58"/>
      <c r="C25" s="59" t="s">
        <v>43</v>
      </c>
      <c r="D25" s="60">
        <v>1</v>
      </c>
      <c r="E25" s="61">
        <v>500</v>
      </c>
      <c r="F25" s="60">
        <v>1</v>
      </c>
      <c r="G25" s="62">
        <v>1</v>
      </c>
      <c r="H25" s="51">
        <v>500</v>
      </c>
    </row>
    <row r="26" s="1" customFormat="1" ht="17.25" customHeight="1" spans="1:8">
      <c r="A26" s="43" t="s">
        <v>44</v>
      </c>
      <c r="B26" s="44"/>
      <c r="C26" s="44"/>
      <c r="D26" s="44"/>
      <c r="E26" s="44"/>
      <c r="F26" s="44"/>
      <c r="G26" s="44"/>
      <c r="H26" s="45">
        <f>SUM(H17:H25)</f>
        <v>6872</v>
      </c>
    </row>
    <row r="27" s="2" customFormat="1" ht="17.25" customHeight="1" spans="1:8">
      <c r="A27" s="35" t="s">
        <v>45</v>
      </c>
      <c r="B27" s="36"/>
      <c r="C27" s="36"/>
      <c r="D27" s="36"/>
      <c r="E27" s="36"/>
      <c r="F27" s="36"/>
      <c r="G27" s="36"/>
      <c r="H27" s="37"/>
    </row>
    <row r="28" s="1" customFormat="1" ht="17.25" customHeight="1" spans="1:8">
      <c r="A28" s="63" t="s">
        <v>46</v>
      </c>
      <c r="B28" s="64"/>
      <c r="C28" s="65">
        <v>0.06</v>
      </c>
      <c r="D28" s="66"/>
      <c r="E28" s="66"/>
      <c r="F28" s="66"/>
      <c r="G28" s="67"/>
      <c r="H28" s="68">
        <f>(H12+H15+H26)*C28</f>
        <v>412.32</v>
      </c>
    </row>
    <row r="29" s="1" customFormat="1" ht="17.25" customHeight="1" spans="1:8">
      <c r="A29" s="69" t="s">
        <v>26</v>
      </c>
      <c r="B29" s="70"/>
      <c r="C29" s="70"/>
      <c r="D29" s="70"/>
      <c r="E29" s="70"/>
      <c r="F29" s="70"/>
      <c r="G29" s="70"/>
      <c r="H29" s="71">
        <f>H12+H15+H26+H28</f>
        <v>7284.32</v>
      </c>
    </row>
    <row r="30" s="2" customFormat="1" ht="17.25" customHeight="1" spans="1:8">
      <c r="A30" s="72" t="s">
        <v>47</v>
      </c>
      <c r="B30" s="73"/>
      <c r="C30" s="73"/>
      <c r="D30" s="73"/>
      <c r="E30" s="73"/>
      <c r="F30" s="73"/>
      <c r="G30" s="73"/>
      <c r="H30" s="74"/>
    </row>
    <row r="31" s="1" customFormat="1" ht="17.25" customHeight="1" spans="1:8">
      <c r="A31" s="75" t="s">
        <v>48</v>
      </c>
      <c r="B31" s="76"/>
      <c r="C31" s="77">
        <v>0.06</v>
      </c>
      <c r="D31" s="78"/>
      <c r="E31" s="78"/>
      <c r="F31" s="78"/>
      <c r="G31" s="79"/>
      <c r="H31" s="80">
        <f>H29*C31</f>
        <v>437.0592</v>
      </c>
    </row>
    <row r="32" s="1" customFormat="1" ht="17.25" customHeight="1" spans="1:8">
      <c r="A32" s="81" t="s">
        <v>49</v>
      </c>
      <c r="B32" s="70"/>
      <c r="C32" s="70"/>
      <c r="D32" s="70"/>
      <c r="E32" s="70"/>
      <c r="F32" s="70"/>
      <c r="G32" s="70"/>
      <c r="H32" s="82">
        <f>H29+H31</f>
        <v>7721.3792</v>
      </c>
    </row>
    <row r="33" s="1" customFormat="1" ht="17.25" customHeight="1" spans="1:8">
      <c r="A33" s="83" t="s">
        <v>50</v>
      </c>
      <c r="B33" s="84"/>
      <c r="C33" s="84"/>
      <c r="D33" s="84"/>
      <c r="E33" s="84"/>
      <c r="F33" s="84"/>
      <c r="G33" s="84"/>
      <c r="H33" s="82">
        <f>H32/144</f>
        <v>53.6206888888889</v>
      </c>
    </row>
    <row r="34" s="1" customFormat="1" spans="1:8">
      <c r="A34" s="3"/>
      <c r="B34" s="3"/>
      <c r="C34" s="3"/>
      <c r="D34" s="3"/>
      <c r="E34" s="3"/>
      <c r="F34" s="3"/>
      <c r="G34" s="3"/>
      <c r="H34" s="3"/>
    </row>
    <row r="35" s="1" customFormat="1" ht="12.75" customHeight="1" spans="1:8">
      <c r="A35" s="85"/>
      <c r="B35" s="85"/>
      <c r="C35" s="85"/>
      <c r="D35" s="85"/>
      <c r="E35" s="85"/>
      <c r="F35" s="85"/>
      <c r="G35" s="85"/>
      <c r="H35" s="85"/>
    </row>
    <row r="36" s="1" customFormat="1" ht="11.5" spans="1:8">
      <c r="A36" s="85"/>
      <c r="B36" s="85"/>
      <c r="C36" s="85"/>
      <c r="D36" s="85"/>
      <c r="E36" s="85"/>
      <c r="F36" s="85"/>
      <c r="G36" s="85"/>
      <c r="H36" s="85"/>
    </row>
  </sheetData>
  <mergeCells count="27">
    <mergeCell ref="A3:H3"/>
    <mergeCell ref="A9:B9"/>
    <mergeCell ref="A10:H10"/>
    <mergeCell ref="A12:G12"/>
    <mergeCell ref="A13:H13"/>
    <mergeCell ref="A15:G15"/>
    <mergeCell ref="A16:H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G26"/>
    <mergeCell ref="A27:H27"/>
    <mergeCell ref="A28:B28"/>
    <mergeCell ref="C28:G28"/>
    <mergeCell ref="A29:G29"/>
    <mergeCell ref="A30:H30"/>
    <mergeCell ref="A31:B31"/>
    <mergeCell ref="C31:G31"/>
    <mergeCell ref="A32:G32"/>
    <mergeCell ref="A33:G33"/>
    <mergeCell ref="A35:H3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2023-10-09T11:13:55Z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2052-12.1.0.15712</vt:lpwstr>
  </property>
</Properties>
</file>