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<sst xmlns="http://schemas.openxmlformats.org/spreadsheetml/2006/main" count="61" uniqueCount="60">
  <si>
    <t>【借款报销单】</t>
  </si>
  <si>
    <t>团号： HMEA-220630-BDD726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</si>
  <si>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</si>
  <si>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</si>
  <si>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</si>
  <si>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</si>
  <si>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</si>
  <si>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</si>
  <si>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</si>
  <si>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</si>
  <si>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</si>
  <si>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</si>
  <si>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</si>
  <si>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</si>
  <si>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</si>
  <si>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</si>
  <si>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GL8</t>
  </si>
  <si>
    <t>可用项目：租车费、大交通、过路费、过桥费。
加油费（仅试驾活动可用，且只可使用活动当时当地的加油票）</t>
  </si>
  <si>
    <t>SUV*2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</si>
  <si>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</si>
  <si>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</si>
  <si>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</si>
  <si>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</si>
  <si>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</si>
  <si>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</si>
  <si>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</si>
  <si>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</si>
  <si>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</si>
  <si>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</si>
  <si>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</si>
  <si>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</si>
  <si>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</si>
  <si>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</si>
  <si>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</si>
  <si>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</si>
  <si>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</si>
  <si>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</si>
  <si>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</si>
  <si>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</si>
  <si>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</si>
  <si>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</si>
  <si>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</si>
  <si>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</si>
  <si>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</si>
  <si>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信封</t>
  </si>
  <si>
    <t>矿泉水</t>
  </si>
  <si>
    <t>良品铺子</t>
  </si>
  <si>
    <t>士力架</t>
  </si>
  <si>
    <t>三只松鼠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</si>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</sst>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Q48" sqref="Q4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2025</v>
      </c>
      <c r="G8" s="15">
        <v>0</v>
      </c>
      <c r="H8" s="15">
        <f t="shared" ref="H8:H10" si="0">F8+G8</f>
        <v>2025</v>
      </c>
      <c r="I8" s="46" t="s">
        <v>16</v>
      </c>
      <c r="J8" s="47" t="s">
        <v>17</v>
      </c>
    </row>
    <row r="9" customHeight="1" spans="1:10">
      <c r="A9" s="13"/>
      <c r="B9" s="14"/>
      <c r="C9" s="15"/>
      <c r="D9" s="16"/>
      <c r="E9" s="15"/>
      <c r="F9" s="15">
        <v>2365</v>
      </c>
      <c r="G9" s="15">
        <v>0</v>
      </c>
      <c r="H9" s="15">
        <f t="shared" si="0"/>
        <v>2365</v>
      </c>
      <c r="I9" s="46" t="s">
        <v>16</v>
      </c>
      <c r="J9" s="48"/>
    </row>
    <row r="10" customHeight="1" spans="1:10">
      <c r="A10" s="13"/>
      <c r="B10" s="14"/>
      <c r="C10" s="15"/>
      <c r="D10" s="16"/>
      <c r="E10" s="15"/>
      <c r="F10" s="15">
        <v>4015</v>
      </c>
      <c r="G10" s="15">
        <v>0</v>
      </c>
      <c r="H10" s="15">
        <f t="shared" si="0"/>
        <v>4015</v>
      </c>
      <c r="I10" s="46" t="s">
        <v>18</v>
      </c>
      <c r="J10" s="48"/>
    </row>
    <row r="11" s="1" customFormat="1" customHeight="1" spans="1:10">
      <c r="A11" s="17"/>
      <c r="B11" s="18" t="s">
        <v>19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8405</v>
      </c>
      <c r="G11" s="19">
        <f>SUM(G8:G10)</f>
        <v>0</v>
      </c>
      <c r="H11" s="19">
        <f>SUM(H8:H10)</f>
        <v>8405</v>
      </c>
      <c r="I11" s="49"/>
      <c r="J11" s="50"/>
    </row>
    <row r="12" customHeight="1" spans="1:10">
      <c r="A12" s="20">
        <v>2</v>
      </c>
      <c r="B12" s="21" t="s">
        <v>20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21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1">F13+G13</f>
        <v>0</v>
      </c>
      <c r="I13" s="46"/>
      <c r="J13" s="48"/>
    </row>
    <row r="14" s="1" customFormat="1" customHeight="1" spans="1:10">
      <c r="A14" s="17"/>
      <c r="B14" s="18" t="s">
        <v>22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23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25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26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27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28</v>
      </c>
      <c r="C23" s="19">
        <f>SUM(C20)</f>
        <v>0</v>
      </c>
      <c r="D23" s="19">
        <f t="shared" ref="D23:E23" si="3">SUM(D20)</f>
        <v>0</v>
      </c>
      <c r="E23" s="19">
        <f t="shared" si="3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29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30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4">F26+G26</f>
        <v>0</v>
      </c>
      <c r="I26" s="46"/>
      <c r="J26" s="48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 t="shared" ref="D27:E27" si="5">SUM(D24)</f>
        <v>0</v>
      </c>
      <c r="E27" s="19">
        <f t="shared" si="5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34</v>
      </c>
      <c r="C31" s="19">
        <f>SUM(C28)</f>
        <v>0</v>
      </c>
      <c r="D31" s="19">
        <f t="shared" ref="D31:E31" si="6">SUM(D28)</f>
        <v>0</v>
      </c>
      <c r="E31" s="19">
        <f t="shared" si="6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35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36</v>
      </c>
      <c r="C35" s="19">
        <f>SUM(C32)</f>
        <v>0</v>
      </c>
      <c r="D35" s="19">
        <f t="shared" ref="D35:E35" si="7">SUM(D32)</f>
        <v>0</v>
      </c>
      <c r="E35" s="19">
        <f t="shared" si="7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37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38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39</v>
      </c>
      <c r="C39" s="19">
        <f>SUM(C36)</f>
        <v>0</v>
      </c>
      <c r="D39" s="19">
        <f t="shared" ref="D39:E39" si="8">SUM(D36)</f>
        <v>0</v>
      </c>
      <c r="E39" s="19">
        <f t="shared" si="8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40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41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42</v>
      </c>
      <c r="C43" s="19">
        <f>SUM(C40)</f>
        <v>0</v>
      </c>
      <c r="D43" s="19">
        <f t="shared" ref="D43:E43" si="9">SUM(D40)</f>
        <v>0</v>
      </c>
      <c r="E43" s="19">
        <f t="shared" si="9"/>
        <v>0</v>
      </c>
      <c r="F43" s="19">
        <f>SUM(F40:F42)</f>
        <v>0</v>
      </c>
      <c r="G43" s="19">
        <f t="shared" ref="G43:H43" si="10">SUM(G40:G42)</f>
        <v>0</v>
      </c>
      <c r="H43" s="19">
        <f t="shared" si="10"/>
        <v>0</v>
      </c>
      <c r="I43" s="49"/>
      <c r="J43" s="50"/>
    </row>
    <row r="44" customHeight="1" spans="1:10">
      <c r="A44" s="20">
        <v>10</v>
      </c>
      <c r="B44" s="21" t="s">
        <v>43</v>
      </c>
      <c r="C44" s="32">
        <v>0</v>
      </c>
      <c r="D44" s="20"/>
      <c r="E44" s="32">
        <f>C44*D44</f>
        <v>0</v>
      </c>
      <c r="F44" s="15"/>
      <c r="G44" s="15"/>
      <c r="H44" s="15"/>
      <c r="I44"/>
      <c r="J44" s="54"/>
    </row>
    <row r="45" customHeight="1" spans="1:10">
      <c r="A45" s="28"/>
      <c r="B45" s="29"/>
      <c r="C45" s="33"/>
      <c r="D45" s="28"/>
      <c r="E45" s="33"/>
      <c r="F45" s="15">
        <v>29.8</v>
      </c>
      <c r="G45" s="15">
        <v>0</v>
      </c>
      <c r="H45" s="15">
        <f t="shared" ref="H44:H49" si="11">F45+G45</f>
        <v>29.8</v>
      </c>
      <c r="I45" s="46" t="s">
        <v>44</v>
      </c>
      <c r="J45" s="55"/>
    </row>
    <row r="46" customHeight="1" spans="1:10">
      <c r="A46" s="28"/>
      <c r="B46" s="29"/>
      <c r="C46" s="33"/>
      <c r="D46" s="28"/>
      <c r="E46" s="33"/>
      <c r="F46" s="15">
        <v>160</v>
      </c>
      <c r="G46" s="15">
        <v>0</v>
      </c>
      <c r="H46" s="15">
        <f t="shared" si="11"/>
        <v>160</v>
      </c>
      <c r="I46" s="46" t="s">
        <v>45</v>
      </c>
      <c r="J46" s="55"/>
    </row>
    <row r="47" customHeight="1" spans="1:10">
      <c r="A47" s="28"/>
      <c r="B47" s="29"/>
      <c r="C47" s="33"/>
      <c r="D47" s="28"/>
      <c r="E47" s="33"/>
      <c r="F47" s="15">
        <v>255.8</v>
      </c>
      <c r="G47" s="15">
        <v>0</v>
      </c>
      <c r="H47" s="15">
        <f t="shared" si="11"/>
        <v>255.8</v>
      </c>
      <c r="I47" s="46" t="s">
        <v>46</v>
      </c>
      <c r="J47" s="55"/>
    </row>
    <row r="48" customHeight="1" spans="1:10">
      <c r="A48" s="28"/>
      <c r="B48" s="29"/>
      <c r="C48" s="33"/>
      <c r="D48" s="28"/>
      <c r="E48" s="33"/>
      <c r="F48" s="15">
        <v>62.86</v>
      </c>
      <c r="G48" s="15">
        <v>0</v>
      </c>
      <c r="H48" s="15">
        <f t="shared" si="11"/>
        <v>62.86</v>
      </c>
      <c r="I48" s="46" t="s">
        <v>47</v>
      </c>
      <c r="J48" s="55"/>
    </row>
    <row r="49" s="1" customFormat="1" customHeight="1" spans="1:10">
      <c r="A49" s="34"/>
      <c r="B49" s="25"/>
      <c r="C49" s="35"/>
      <c r="D49" s="36"/>
      <c r="E49" s="35"/>
      <c r="F49" s="15">
        <v>158</v>
      </c>
      <c r="G49" s="15">
        <v>0</v>
      </c>
      <c r="H49" s="15">
        <f t="shared" si="11"/>
        <v>158</v>
      </c>
      <c r="I49" s="46" t="s">
        <v>48</v>
      </c>
      <c r="J49" s="55"/>
    </row>
    <row r="50" s="1" customFormat="1" customHeight="1" spans="1:10">
      <c r="A50" s="17"/>
      <c r="B50" s="18" t="s">
        <v>49</v>
      </c>
      <c r="C50" s="19">
        <f>SUM(C44)</f>
        <v>0</v>
      </c>
      <c r="D50" s="19">
        <f t="shared" ref="D50:E50" si="12">SUM(D44)</f>
        <v>0</v>
      </c>
      <c r="E50" s="19">
        <f t="shared" si="12"/>
        <v>0</v>
      </c>
      <c r="F50" s="19">
        <f>SUM(F45:F49)</f>
        <v>666.46</v>
      </c>
      <c r="G50" s="19">
        <f>SUM(G45:G49)</f>
        <v>0</v>
      </c>
      <c r="H50" s="19">
        <f>SUM(H44:H49)</f>
        <v>666.46</v>
      </c>
      <c r="I50" s="49"/>
      <c r="J50" s="56"/>
    </row>
    <row r="51" customHeight="1" spans="1:10">
      <c r="A51" s="17"/>
      <c r="B51" s="18" t="s">
        <v>50</v>
      </c>
      <c r="C51" s="19">
        <f>SUM(C50,C43,C39,C35,C31,C27,C23,C19,C14,C11)</f>
        <v>0</v>
      </c>
      <c r="D51" s="19">
        <f t="shared" ref="D51:H51" si="13">SUM(D50,D43,D39,D35,D31,D27,D23,D19,D14,D11)</f>
        <v>0</v>
      </c>
      <c r="E51" s="19">
        <f t="shared" si="13"/>
        <v>0</v>
      </c>
      <c r="F51" s="19">
        <f t="shared" si="13"/>
        <v>9071.46</v>
      </c>
      <c r="G51" s="19">
        <f t="shared" si="13"/>
        <v>0</v>
      </c>
      <c r="H51" s="19">
        <f t="shared" si="13"/>
        <v>9071.46</v>
      </c>
      <c r="I51" s="49"/>
      <c r="J51" s="57"/>
    </row>
    <row r="55" customHeight="1" spans="1:9">
      <c r="A55" s="37" t="s">
        <v>51</v>
      </c>
      <c r="B55" s="38"/>
      <c r="C55" s="39" t="s">
        <v>52</v>
      </c>
      <c r="D55" s="39"/>
      <c r="E55" s="39" t="s">
        <v>53</v>
      </c>
      <c r="F55" s="39"/>
      <c r="G55" s="39" t="s">
        <v>54</v>
      </c>
      <c r="H55" s="39"/>
      <c r="I55" s="58" t="s">
        <v>55</v>
      </c>
    </row>
    <row r="56" customHeight="1" spans="1:9">
      <c r="A56" s="40">
        <f>E51</f>
        <v>0</v>
      </c>
      <c r="B56" s="41"/>
      <c r="C56" s="41">
        <f>H51</f>
        <v>9071.46</v>
      </c>
      <c r="D56" s="41"/>
      <c r="E56" s="41">
        <f>F51</f>
        <v>9071.46</v>
      </c>
      <c r="F56" s="41"/>
      <c r="G56" s="41">
        <f>G51</f>
        <v>0</v>
      </c>
      <c r="H56" s="41"/>
      <c r="I56" s="59">
        <f>A56-C56</f>
        <v>-9071.46</v>
      </c>
    </row>
    <row r="58" customHeight="1" spans="1:9">
      <c r="A58" s="42" t="s">
        <v>56</v>
      </c>
      <c r="B58" s="43"/>
      <c r="C58" s="44" t="s">
        <v>57</v>
      </c>
      <c r="D58" s="42"/>
      <c r="E58" s="42" t="s">
        <v>58</v>
      </c>
      <c r="F58" s="42"/>
      <c r="G58" s="42" t="s">
        <v>59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2022-07-12T03:46:40Z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