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3660"/>
  </bookViews>
  <sheets>
    <sheet name="员工差旅明细" sheetId="2" r:id="rId1"/>
  </sheets>
  <definedNames>
    <definedName name="_xlnm.Print_Area" localSheetId="0">员工差旅明细!$A$1:$K$36</definedName>
  </definedNames>
  <calcPr calcId="144525"/>
</workbook>
</file>

<file path=xl/sharedStrings.xml><?xml version="1.0" encoding="utf-8"?>
<sst xmlns="http://schemas.openxmlformats.org/spreadsheetml/2006/main" count="46" uniqueCount="41">
  <si>
    <t>【员工差旅报销单】</t>
  </si>
  <si>
    <t>姓名:</t>
  </si>
  <si>
    <t>杨苗苗</t>
  </si>
  <si>
    <t>职位:</t>
  </si>
  <si>
    <t>发生地:</t>
  </si>
  <si>
    <t>北京、杭州</t>
  </si>
  <si>
    <t>部门:</t>
  </si>
  <si>
    <t>发生日期:</t>
  </si>
  <si>
    <t>报销日期:</t>
  </si>
  <si>
    <t>团号: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</si>
  <si>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</si>
  <si>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</si>
  <si>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</si>
  <si>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</si>
  <si>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</si>
  <si>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</si>
  <si>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</si>
  <si>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</si>
  <si>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</si>
  <si>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</si>
  <si>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滴滴行程单</t>
  </si>
  <si>
    <t>高德行程单</t>
  </si>
  <si>
    <t>9.23，机场-家</t>
  </si>
  <si>
    <t>住宿费</t>
  </si>
  <si>
    <t>餐费</t>
  </si>
  <si>
    <t>濮院 罗森</t>
  </si>
  <si>
    <t>濮院 咖啡</t>
  </si>
  <si>
    <t>0916 午餐</t>
  </si>
  <si>
    <t>0918 咖啡</t>
  </si>
  <si>
    <t>0920 晚餐 范范清清秋高郅杨苗苗</t>
  </si>
  <si>
    <t>0921 咖啡</t>
  </si>
  <si>
    <t>0921 晚餐 勤勤秋杨苗苗</t>
  </si>
  <si>
    <t>其他</t>
  </si>
  <si>
    <t>闪送费</t>
  </si>
  <si>
    <t>合计</t>
  </si>
  <si>
    <t>补票金额</t>
  </si>
  <si>
    <t>报销总金额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</si>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</sst>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);[Red]\(0.00\)"/>
    <numFmt numFmtId="178" formatCode="#,##0.00;[Red]#,##0.00"/>
    <numFmt numFmtId="179" formatCode="0.00_ "/>
  </numFmts>
  <fonts count="27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1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16" applyNumberFormat="0" applyAlignment="0" applyProtection="0">
      <alignment vertical="center"/>
    </xf>
    <xf numFmtId="0" fontId="16" fillId="6" borderId="17" applyNumberFormat="0" applyAlignment="0" applyProtection="0">
      <alignment vertical="center"/>
    </xf>
    <xf numFmtId="0" fontId="17" fillId="6" borderId="16" applyNumberFormat="0" applyAlignment="0" applyProtection="0">
      <alignment vertical="center"/>
    </xf>
    <xf numFmtId="0" fontId="18" fillId="7" borderId="18" applyNumberFormat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0" xfId="50">
      <alignment vertical="center"/>
    </xf>
    <xf numFmtId="0" fontId="2" fillId="0" borderId="0" xfId="50" applyFont="1" applyAlignment="1">
      <alignment horizontal="center" vertical="center"/>
    </xf>
    <xf numFmtId="0" fontId="3" fillId="0" borderId="0" xfId="50" applyFont="1">
      <alignment vertical="center"/>
    </xf>
    <xf numFmtId="0" fontId="4" fillId="0" borderId="1" xfId="50" applyFont="1" applyBorder="1">
      <alignment vertical="center"/>
    </xf>
    <xf numFmtId="0" fontId="4" fillId="0" borderId="2" xfId="50" applyFont="1" applyBorder="1">
      <alignment vertical="center"/>
    </xf>
    <xf numFmtId="0" fontId="4" fillId="0" borderId="2" xfId="50" applyFont="1" applyBorder="1" applyAlignment="1">
      <alignment horizontal="right" vertical="center"/>
    </xf>
    <xf numFmtId="0" fontId="4" fillId="0" borderId="3" xfId="50" applyFont="1" applyBorder="1">
      <alignment vertical="center"/>
    </xf>
    <xf numFmtId="0" fontId="4" fillId="0" borderId="0" xfId="50" applyFont="1">
      <alignment vertical="center"/>
    </xf>
    <xf numFmtId="0" fontId="4" fillId="0" borderId="0" xfId="50" applyFont="1" applyAlignment="1">
      <alignment horizontal="right" vertical="center"/>
    </xf>
    <xf numFmtId="0" fontId="4" fillId="0" borderId="4" xfId="50" applyFont="1" applyBorder="1">
      <alignment vertical="center"/>
    </xf>
    <xf numFmtId="0" fontId="4" fillId="0" borderId="5" xfId="50" applyFont="1" applyBorder="1">
      <alignment vertical="center"/>
    </xf>
    <xf numFmtId="0" fontId="4" fillId="0" borderId="5" xfId="50" applyFont="1" applyBorder="1" applyAlignment="1">
      <alignment horizontal="right" vertical="center"/>
    </xf>
    <xf numFmtId="0" fontId="5" fillId="0" borderId="6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4" fillId="2" borderId="8" xfId="50" applyFont="1" applyFill="1" applyBorder="1" applyAlignment="1">
      <alignment horizontal="center" vertical="center"/>
    </xf>
    <xf numFmtId="0" fontId="5" fillId="0" borderId="9" xfId="50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176" fontId="5" fillId="2" borderId="8" xfId="50" applyNumberFormat="1" applyFont="1" applyFill="1" applyBorder="1" applyAlignment="1">
      <alignment horizontal="center" vertical="center"/>
    </xf>
    <xf numFmtId="0" fontId="4" fillId="3" borderId="2" xfId="50" applyFont="1" applyFill="1" applyBorder="1" applyAlignment="1">
      <alignment horizontal="center" vertical="center"/>
    </xf>
    <xf numFmtId="0" fontId="4" fillId="3" borderId="0" xfId="50" applyFont="1" applyFill="1" applyAlignment="1">
      <alignment horizontal="center" vertical="center"/>
    </xf>
    <xf numFmtId="0" fontId="4" fillId="3" borderId="5" xfId="50" applyFont="1" applyFill="1" applyBorder="1" applyAlignment="1">
      <alignment horizontal="center" vertical="center"/>
    </xf>
    <xf numFmtId="177" fontId="4" fillId="2" borderId="8" xfId="50" applyNumberFormat="1" applyFont="1" applyFill="1" applyBorder="1" applyAlignment="1">
      <alignment horizontal="center" vertical="center"/>
    </xf>
    <xf numFmtId="0" fontId="4" fillId="2" borderId="1" xfId="50" applyFont="1" applyFill="1" applyBorder="1" applyAlignment="1">
      <alignment horizontal="center" vertical="center"/>
    </xf>
    <xf numFmtId="0" fontId="4" fillId="2" borderId="10" xfId="50" applyFont="1" applyFill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0" fontId="4" fillId="2" borderId="3" xfId="50" applyFont="1" applyFill="1" applyBorder="1" applyAlignment="1">
      <alignment horizontal="center" vertical="center"/>
    </xf>
    <xf numFmtId="0" fontId="4" fillId="2" borderId="11" xfId="50" applyFont="1" applyFill="1" applyBorder="1" applyAlignment="1">
      <alignment horizontal="center" vertical="center"/>
    </xf>
    <xf numFmtId="0" fontId="4" fillId="2" borderId="3" xfId="50" applyFont="1" applyFill="1" applyBorder="1" applyAlignment="1">
      <alignment horizontal="center" vertical="center"/>
    </xf>
    <xf numFmtId="0" fontId="4" fillId="2" borderId="11" xfId="50" applyFont="1" applyFill="1" applyBorder="1" applyAlignment="1">
      <alignment horizontal="center" vertical="center"/>
    </xf>
    <xf numFmtId="177" fontId="4" fillId="0" borderId="8" xfId="50" applyNumberFormat="1" applyFont="1" applyFill="1" applyBorder="1" applyAlignment="1">
      <alignment horizontal="center" vertical="center"/>
    </xf>
    <xf numFmtId="0" fontId="4" fillId="2" borderId="4" xfId="50" applyFont="1" applyFill="1" applyBorder="1" applyAlignment="1">
      <alignment horizontal="center" vertical="center"/>
    </xf>
    <xf numFmtId="0" fontId="4" fillId="2" borderId="12" xfId="50" applyFont="1" applyFill="1" applyBorder="1" applyAlignment="1">
      <alignment horizontal="center" vertical="center"/>
    </xf>
    <xf numFmtId="0" fontId="4" fillId="2" borderId="6" xfId="50" applyFont="1" applyFill="1" applyBorder="1" applyAlignment="1">
      <alignment horizontal="center" vertical="center"/>
    </xf>
    <xf numFmtId="0" fontId="4" fillId="2" borderId="7" xfId="50" applyFont="1" applyFill="1" applyBorder="1" applyAlignment="1">
      <alignment horizontal="center" vertical="center"/>
    </xf>
    <xf numFmtId="178" fontId="5" fillId="0" borderId="8" xfId="50" applyNumberFormat="1" applyFont="1" applyBorder="1" applyAlignment="1">
      <alignment horizontal="center" vertical="center"/>
    </xf>
    <xf numFmtId="0" fontId="6" fillId="0" borderId="0" xfId="50" applyFont="1" applyAlignment="1">
      <alignment horizontal="right" vertical="center"/>
    </xf>
    <xf numFmtId="0" fontId="4" fillId="3" borderId="10" xfId="50" applyFont="1" applyFill="1" applyBorder="1" applyAlignment="1">
      <alignment horizontal="center" vertical="center"/>
    </xf>
    <xf numFmtId="0" fontId="4" fillId="3" borderId="11" xfId="50" applyFont="1" applyFill="1" applyBorder="1" applyAlignment="1">
      <alignment horizontal="center" vertical="center"/>
    </xf>
    <xf numFmtId="31" fontId="4" fillId="3" borderId="0" xfId="50" applyNumberFormat="1" applyFont="1" applyFill="1">
      <alignment vertical="center"/>
    </xf>
    <xf numFmtId="0" fontId="4" fillId="3" borderId="11" xfId="50" applyFont="1" applyFill="1" applyBorder="1">
      <alignment vertical="center"/>
    </xf>
    <xf numFmtId="0" fontId="4" fillId="3" borderId="12" xfId="50" applyFont="1" applyFill="1" applyBorder="1" applyAlignment="1">
      <alignment horizontal="center" vertical="center"/>
    </xf>
    <xf numFmtId="0" fontId="4" fillId="0" borderId="9" xfId="50" applyFont="1" applyBorder="1" applyAlignment="1">
      <alignment horizontal="center" vertical="center"/>
    </xf>
    <xf numFmtId="0" fontId="4" fillId="2" borderId="8" xfId="50" applyFont="1" applyFill="1" applyBorder="1">
      <alignment vertical="center"/>
    </xf>
    <xf numFmtId="177" fontId="4" fillId="2" borderId="6" xfId="50" applyNumberFormat="1" applyFont="1" applyFill="1" applyBorder="1" applyAlignment="1">
      <alignment horizontal="center" vertical="center"/>
    </xf>
    <xf numFmtId="177" fontId="4" fillId="2" borderId="7" xfId="50" applyNumberFormat="1" applyFont="1" applyFill="1" applyBorder="1" applyAlignment="1">
      <alignment horizontal="center" vertical="center"/>
    </xf>
    <xf numFmtId="177" fontId="4" fillId="2" borderId="6" xfId="50" applyNumberFormat="1" applyFont="1" applyFill="1" applyBorder="1" applyAlignment="1">
      <alignment horizontal="center" vertical="center"/>
    </xf>
    <xf numFmtId="177" fontId="4" fillId="2" borderId="7" xfId="50" applyNumberFormat="1" applyFont="1" applyFill="1" applyBorder="1" applyAlignment="1">
      <alignment horizontal="center" vertical="center"/>
    </xf>
    <xf numFmtId="178" fontId="5" fillId="0" borderId="6" xfId="50" applyNumberFormat="1" applyFont="1" applyBorder="1" applyAlignment="1">
      <alignment horizontal="center" vertical="center"/>
    </xf>
    <xf numFmtId="178" fontId="5" fillId="0" borderId="7" xfId="50" applyNumberFormat="1" applyFont="1" applyBorder="1" applyAlignment="1">
      <alignment horizontal="center" vertical="center"/>
    </xf>
    <xf numFmtId="0" fontId="5" fillId="0" borderId="8" xfId="50" applyFont="1" applyBorder="1">
      <alignment vertical="center"/>
    </xf>
    <xf numFmtId="179" fontId="5" fillId="0" borderId="8" xfId="5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15379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K35"/>
  <sheetViews>
    <sheetView tabSelected="1" view="pageBreakPreview" zoomScale="113" zoomScaleNormal="100" topLeftCell="A11" workbookViewId="0">
      <selection activeCell="K18" sqref="K18"/>
    </sheetView>
  </sheetViews>
  <sheetFormatPr defaultColWidth="9" defaultRowHeight="16.8"/>
  <cols>
    <col min="1" max="1" width="1.5" customWidth="1"/>
    <col min="2" max="3" width="2.16346153846154" customWidth="1"/>
    <col min="4" max="4" width="12.1634615384615" customWidth="1"/>
    <col min="5" max="5" width="0.836538461538462" customWidth="1"/>
    <col min="6" max="6" width="18" customWidth="1"/>
    <col min="7" max="7" width="11.6634615384615" customWidth="1"/>
    <col min="8" max="8" width="11.1634615384615" customWidth="1"/>
    <col min="9" max="9" width="1" customWidth="1"/>
    <col min="10" max="10" width="11.8365384615385" customWidth="1"/>
    <col min="11" max="11" width="31.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20.4" spans="2:11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ht="20" customHeight="1" spans="2:11">
      <c r="B4" s="3"/>
      <c r="C4" s="3"/>
      <c r="D4" s="3"/>
      <c r="E4" s="3"/>
      <c r="F4" s="3"/>
      <c r="G4" s="3"/>
      <c r="H4" s="3"/>
      <c r="I4" s="3"/>
      <c r="J4" s="3"/>
      <c r="K4" s="36"/>
    </row>
    <row r="5" ht="20" customHeight="1" spans="2:11">
      <c r="B5" s="4"/>
      <c r="C5" s="5"/>
      <c r="D5" s="6" t="s">
        <v>1</v>
      </c>
      <c r="E5" s="6"/>
      <c r="F5" s="19" t="s">
        <v>2</v>
      </c>
      <c r="G5" s="19"/>
      <c r="H5" s="6" t="s">
        <v>3</v>
      </c>
      <c r="I5" s="5"/>
      <c r="J5" s="19"/>
      <c r="K5" s="37"/>
    </row>
    <row r="6" ht="20" customHeight="1" spans="2:11">
      <c r="B6" s="7"/>
      <c r="C6" s="8"/>
      <c r="D6" s="9" t="s">
        <v>4</v>
      </c>
      <c r="E6" s="9"/>
      <c r="F6" s="20" t="s">
        <v>5</v>
      </c>
      <c r="G6" s="20"/>
      <c r="H6" s="9" t="s">
        <v>6</v>
      </c>
      <c r="I6" s="8"/>
      <c r="J6" s="20"/>
      <c r="K6" s="38"/>
    </row>
    <row r="7" ht="20" customHeight="1" spans="2:11">
      <c r="B7" s="7"/>
      <c r="C7" s="8"/>
      <c r="D7" s="9" t="s">
        <v>7</v>
      </c>
      <c r="E7" s="9"/>
      <c r="F7" s="20"/>
      <c r="G7" s="20"/>
      <c r="H7" s="9" t="s">
        <v>8</v>
      </c>
      <c r="I7" s="8"/>
      <c r="J7" s="39"/>
      <c r="K7" s="40"/>
    </row>
    <row r="8" ht="20" customHeight="1" spans="2:11">
      <c r="B8" s="10"/>
      <c r="C8" s="11"/>
      <c r="D8" s="12"/>
      <c r="E8" s="12"/>
      <c r="F8" s="21"/>
      <c r="G8" s="21"/>
      <c r="H8" s="12" t="s">
        <v>9</v>
      </c>
      <c r="I8" s="11"/>
      <c r="J8" s="21"/>
      <c r="K8" s="41"/>
    </row>
    <row r="9" ht="20" customHeight="1" spans="2:11">
      <c r="B9" s="8"/>
      <c r="C9" s="8"/>
      <c r="D9" s="8"/>
      <c r="E9" s="8"/>
      <c r="F9" s="8"/>
      <c r="G9" s="8"/>
      <c r="H9" s="8"/>
      <c r="I9" s="42"/>
      <c r="J9" s="42"/>
      <c r="K9" s="8"/>
    </row>
    <row r="10" ht="20" customHeight="1" spans="2:11">
      <c r="B10" s="13" t="s">
        <v>10</v>
      </c>
      <c r="C10" s="14"/>
      <c r="D10" s="13" t="s">
        <v>11</v>
      </c>
      <c r="E10" s="13" t="s">
        <v>12</v>
      </c>
      <c r="F10" s="14"/>
      <c r="G10" s="17" t="s">
        <v>13</v>
      </c>
      <c r="H10" s="14" t="s">
        <v>14</v>
      </c>
      <c r="I10" s="13" t="s">
        <v>15</v>
      </c>
      <c r="J10" s="14"/>
      <c r="K10" s="17" t="s">
        <v>16</v>
      </c>
    </row>
    <row r="11" ht="20" customHeight="1" spans="2:11">
      <c r="B11" s="15">
        <v>1</v>
      </c>
      <c r="C11" s="15"/>
      <c r="D11" s="15" t="s">
        <v>17</v>
      </c>
      <c r="E11" s="15" t="s">
        <v>18</v>
      </c>
      <c r="F11" s="15"/>
      <c r="G11" s="22"/>
      <c r="H11" s="22"/>
      <c r="I11" s="22"/>
      <c r="J11" s="22"/>
      <c r="K11" s="43"/>
    </row>
    <row r="12" ht="20" customHeight="1" spans="2:11">
      <c r="B12" s="15">
        <v>2</v>
      </c>
      <c r="C12" s="15"/>
      <c r="D12" s="15"/>
      <c r="E12" s="15"/>
      <c r="F12" s="15"/>
      <c r="G12" s="22"/>
      <c r="H12" s="22"/>
      <c r="I12" s="44"/>
      <c r="J12" s="45"/>
      <c r="K12" s="43"/>
    </row>
    <row r="13" ht="20" customHeight="1" spans="2:11">
      <c r="B13" s="15">
        <v>3</v>
      </c>
      <c r="C13" s="15"/>
      <c r="D13" s="15"/>
      <c r="E13" s="23" t="s">
        <v>19</v>
      </c>
      <c r="F13" s="24"/>
      <c r="G13" s="25">
        <v>1084.23</v>
      </c>
      <c r="H13" s="25">
        <v>1084.23</v>
      </c>
      <c r="I13" s="22"/>
      <c r="J13" s="22"/>
      <c r="K13" s="43" t="s">
        <v>20</v>
      </c>
    </row>
    <row r="14" ht="20" customHeight="1" spans="2:11">
      <c r="B14" s="15">
        <v>4</v>
      </c>
      <c r="C14" s="15"/>
      <c r="D14" s="15"/>
      <c r="E14" s="26"/>
      <c r="F14" s="27"/>
      <c r="G14" s="25">
        <v>367.45</v>
      </c>
      <c r="H14" s="25">
        <v>367.45</v>
      </c>
      <c r="I14" s="44"/>
      <c r="J14" s="45"/>
      <c r="K14" s="43" t="s">
        <v>20</v>
      </c>
    </row>
    <row r="15" ht="20" customHeight="1" spans="2:11">
      <c r="B15" s="15">
        <v>5</v>
      </c>
      <c r="C15" s="15"/>
      <c r="D15" s="15"/>
      <c r="E15" s="26"/>
      <c r="F15" s="27"/>
      <c r="G15" s="25">
        <v>585</v>
      </c>
      <c r="H15" s="22"/>
      <c r="I15" s="44">
        <v>585</v>
      </c>
      <c r="J15" s="45"/>
      <c r="K15" s="43" t="s">
        <v>20</v>
      </c>
    </row>
    <row r="16" ht="20" customHeight="1" spans="2:11">
      <c r="B16" s="15">
        <v>6</v>
      </c>
      <c r="C16" s="15"/>
      <c r="D16" s="15"/>
      <c r="E16" s="26"/>
      <c r="F16" s="27"/>
      <c r="G16" s="25">
        <f>17+5+15+20+20+20+10+20+20</f>
        <v>147</v>
      </c>
      <c r="H16" s="25">
        <f>17+5+15+20+20+20+10+20+20</f>
        <v>147</v>
      </c>
      <c r="I16" s="44"/>
      <c r="J16" s="45"/>
      <c r="K16" s="43" t="s">
        <v>20</v>
      </c>
    </row>
    <row r="17" ht="20" customHeight="1" spans="2:11">
      <c r="B17" s="15"/>
      <c r="C17" s="15"/>
      <c r="D17" s="15"/>
      <c r="E17" s="28"/>
      <c r="F17" s="29"/>
      <c r="G17" s="30">
        <v>789.85</v>
      </c>
      <c r="H17" s="30">
        <v>789.85</v>
      </c>
      <c r="I17" s="46"/>
      <c r="J17" s="47"/>
      <c r="K17" s="43" t="s">
        <v>21</v>
      </c>
    </row>
    <row r="18" ht="20" customHeight="1" spans="2:11">
      <c r="B18" s="15">
        <v>7</v>
      </c>
      <c r="C18" s="15"/>
      <c r="D18" s="15"/>
      <c r="E18" s="31"/>
      <c r="F18" s="32"/>
      <c r="G18" s="25">
        <f>12+84.9</f>
        <v>96.9</v>
      </c>
      <c r="H18" s="25">
        <v>96.9</v>
      </c>
      <c r="I18" s="44"/>
      <c r="J18" s="45"/>
      <c r="K18" s="43" t="s">
        <v>22</v>
      </c>
    </row>
    <row r="19" ht="20" customHeight="1" spans="2:11">
      <c r="B19" s="15">
        <v>8</v>
      </c>
      <c r="C19" s="15"/>
      <c r="D19" s="15"/>
      <c r="E19" s="15" t="s">
        <v>23</v>
      </c>
      <c r="F19" s="15"/>
      <c r="G19" s="25"/>
      <c r="H19" s="22"/>
      <c r="I19" s="22"/>
      <c r="J19" s="22"/>
      <c r="K19" s="43"/>
    </row>
    <row r="20" ht="20" customHeight="1" spans="2:11">
      <c r="B20" s="15">
        <v>9</v>
      </c>
      <c r="C20" s="15"/>
      <c r="D20" s="15"/>
      <c r="E20" s="15" t="s">
        <v>24</v>
      </c>
      <c r="F20" s="15"/>
      <c r="G20" s="25">
        <v>246.4</v>
      </c>
      <c r="H20" s="22">
        <v>246.4</v>
      </c>
      <c r="I20" s="22"/>
      <c r="J20" s="22"/>
      <c r="K20" s="43" t="s">
        <v>25</v>
      </c>
    </row>
    <row r="21" ht="20" customHeight="1" spans="2:11">
      <c r="B21" s="15">
        <v>10</v>
      </c>
      <c r="C21" s="15"/>
      <c r="D21" s="15"/>
      <c r="E21" s="15"/>
      <c r="F21" s="15"/>
      <c r="G21" s="25">
        <f>141+175</f>
        <v>316</v>
      </c>
      <c r="H21" s="25">
        <v>316</v>
      </c>
      <c r="I21" s="22"/>
      <c r="J21" s="22"/>
      <c r="K21" s="43" t="s">
        <v>26</v>
      </c>
    </row>
    <row r="22" ht="20" customHeight="1" spans="2:11">
      <c r="B22" s="15">
        <v>11</v>
      </c>
      <c r="C22" s="15"/>
      <c r="D22" s="15"/>
      <c r="E22" s="15"/>
      <c r="F22" s="15"/>
      <c r="G22" s="25">
        <v>94</v>
      </c>
      <c r="H22" s="22">
        <v>94</v>
      </c>
      <c r="I22" s="22"/>
      <c r="J22" s="22"/>
      <c r="K22" s="43" t="s">
        <v>27</v>
      </c>
    </row>
    <row r="23" ht="20" customHeight="1" spans="2:11">
      <c r="B23" s="15">
        <v>12</v>
      </c>
      <c r="C23" s="15"/>
      <c r="D23" s="15"/>
      <c r="E23" s="15"/>
      <c r="F23" s="15"/>
      <c r="G23" s="25">
        <v>54.96</v>
      </c>
      <c r="H23" s="22"/>
      <c r="I23" s="22">
        <v>54.9</v>
      </c>
      <c r="J23" s="22"/>
      <c r="K23" s="43" t="s">
        <v>28</v>
      </c>
    </row>
    <row r="24" ht="20" customHeight="1" spans="2:11">
      <c r="B24" s="15">
        <v>13</v>
      </c>
      <c r="C24" s="15"/>
      <c r="D24" s="15"/>
      <c r="E24" s="15"/>
      <c r="F24" s="15"/>
      <c r="G24" s="25">
        <v>234.16</v>
      </c>
      <c r="H24" s="22">
        <v>234.16</v>
      </c>
      <c r="I24" s="22"/>
      <c r="J24" s="22"/>
      <c r="K24" s="43" t="s">
        <v>29</v>
      </c>
    </row>
    <row r="25" ht="20" customHeight="1" spans="2:11">
      <c r="B25" s="15">
        <v>14</v>
      </c>
      <c r="C25" s="15"/>
      <c r="D25" s="15"/>
      <c r="E25" s="15"/>
      <c r="F25" s="15"/>
      <c r="G25" s="25">
        <v>152.62</v>
      </c>
      <c r="H25" s="22">
        <v>152.62</v>
      </c>
      <c r="I25" s="22"/>
      <c r="J25" s="22"/>
      <c r="K25" s="43" t="s">
        <v>30</v>
      </c>
    </row>
    <row r="26" ht="20" customHeight="1" spans="2:11">
      <c r="B26" s="15">
        <v>15</v>
      </c>
      <c r="C26" s="15"/>
      <c r="D26" s="15"/>
      <c r="E26" s="15"/>
      <c r="F26" s="15"/>
      <c r="G26" s="25">
        <v>137.52</v>
      </c>
      <c r="H26" s="22">
        <f>132.52+5</f>
        <v>137.52</v>
      </c>
      <c r="I26" s="22"/>
      <c r="J26" s="22"/>
      <c r="K26" s="43" t="s">
        <v>31</v>
      </c>
    </row>
    <row r="27" ht="20" customHeight="1" spans="2:11">
      <c r="B27" s="15">
        <v>16</v>
      </c>
      <c r="C27" s="15"/>
      <c r="D27" s="15" t="s">
        <v>32</v>
      </c>
      <c r="E27" s="15" t="s">
        <v>33</v>
      </c>
      <c r="F27" s="15"/>
      <c r="G27" s="25">
        <v>43.1</v>
      </c>
      <c r="H27" s="25">
        <v>43.1</v>
      </c>
      <c r="I27" s="22"/>
      <c r="J27" s="22"/>
      <c r="K27" s="43"/>
    </row>
    <row r="28" ht="20" customHeight="1" spans="2:11">
      <c r="B28" s="15">
        <v>17</v>
      </c>
      <c r="C28" s="15"/>
      <c r="D28" s="15"/>
      <c r="E28" s="33"/>
      <c r="F28" s="34"/>
      <c r="G28" s="25"/>
      <c r="H28" s="22"/>
      <c r="I28" s="44"/>
      <c r="J28" s="45"/>
      <c r="K28" s="43"/>
    </row>
    <row r="29" ht="20" customHeight="1" spans="2:11">
      <c r="B29" s="13" t="s">
        <v>34</v>
      </c>
      <c r="C29" s="16"/>
      <c r="D29" s="16"/>
      <c r="E29" s="16"/>
      <c r="F29" s="14"/>
      <c r="G29" s="35">
        <f>SUM(G11:G28)</f>
        <v>4349.19</v>
      </c>
      <c r="H29" s="35">
        <f>SUM(H11:H28)</f>
        <v>3709.23</v>
      </c>
      <c r="I29" s="48">
        <f>SUM(I11:J28)</f>
        <v>639.9</v>
      </c>
      <c r="J29" s="49"/>
      <c r="K29" s="50"/>
    </row>
    <row r="30" ht="20" customHeight="1" spans="2:11">
      <c r="B30" s="8"/>
      <c r="C30" s="8"/>
      <c r="D30" s="8"/>
      <c r="E30" s="8"/>
      <c r="F30" s="8"/>
      <c r="G30" s="8"/>
      <c r="H30" s="8"/>
      <c r="I30" s="42"/>
      <c r="J30" s="42"/>
      <c r="K30" s="8"/>
    </row>
    <row r="31" ht="20" customHeight="1" spans="2:11">
      <c r="B31" s="17" t="s">
        <v>14</v>
      </c>
      <c r="C31" s="17"/>
      <c r="D31" s="17"/>
      <c r="E31" s="17"/>
      <c r="F31" s="17"/>
      <c r="G31" s="17" t="s">
        <v>35</v>
      </c>
      <c r="H31" s="17"/>
      <c r="I31" s="17"/>
      <c r="J31" s="17"/>
      <c r="K31" s="17" t="s">
        <v>36</v>
      </c>
    </row>
    <row r="32" ht="20" customHeight="1" spans="2:11">
      <c r="B32" s="18">
        <f>H29</f>
        <v>3709.23</v>
      </c>
      <c r="C32" s="18"/>
      <c r="D32" s="18"/>
      <c r="E32" s="18"/>
      <c r="F32" s="18"/>
      <c r="G32" s="18">
        <f>I29</f>
        <v>639.9</v>
      </c>
      <c r="H32" s="18"/>
      <c r="I32" s="18"/>
      <c r="J32" s="18"/>
      <c r="K32" s="51">
        <f>SUM(B32:J32)</f>
        <v>4349.13</v>
      </c>
    </row>
    <row r="33" ht="20" customHeight="1" spans="2:11">
      <c r="B33" s="8"/>
      <c r="C33" s="8"/>
      <c r="D33" s="8"/>
      <c r="E33" s="8"/>
      <c r="F33" s="8"/>
      <c r="G33" s="8"/>
      <c r="H33" s="8"/>
      <c r="I33" s="8"/>
      <c r="J33" s="8"/>
      <c r="K33" s="8"/>
    </row>
    <row r="34" ht="20" customHeight="1" spans="2:11">
      <c r="B34" s="8" t="s">
        <v>37</v>
      </c>
      <c r="C34" s="8"/>
      <c r="D34" s="8" t="s">
        <v>2</v>
      </c>
      <c r="E34" s="8"/>
      <c r="F34" s="8" t="s">
        <v>38</v>
      </c>
      <c r="G34" s="8" t="s">
        <v>39</v>
      </c>
      <c r="H34" s="8"/>
      <c r="I34" s="8"/>
      <c r="J34" s="8" t="s">
        <v>40</v>
      </c>
      <c r="K34" s="8"/>
    </row>
    <row r="35" spans="7:8">
      <c r="G35">
        <v>443.9</v>
      </c>
      <c r="H35">
        <f>302</f>
        <v>302</v>
      </c>
    </row>
  </sheetData>
  <mergeCells count="59">
    <mergeCell ref="B3:K3"/>
    <mergeCell ref="F5:G5"/>
    <mergeCell ref="J5:K5"/>
    <mergeCell ref="F6:G6"/>
    <mergeCell ref="J6:K6"/>
    <mergeCell ref="F7:G7"/>
    <mergeCell ref="J8:K8"/>
    <mergeCell ref="I9:J9"/>
    <mergeCell ref="B10:C10"/>
    <mergeCell ref="E10:F10"/>
    <mergeCell ref="I10:J10"/>
    <mergeCell ref="B11:C11"/>
    <mergeCell ref="I11:J11"/>
    <mergeCell ref="B12:C12"/>
    <mergeCell ref="I12:J12"/>
    <mergeCell ref="B13:C13"/>
    <mergeCell ref="I13:J13"/>
    <mergeCell ref="B14:C14"/>
    <mergeCell ref="I14:J14"/>
    <mergeCell ref="B15:C15"/>
    <mergeCell ref="I15:J15"/>
    <mergeCell ref="B16:C16"/>
    <mergeCell ref="I17:J17"/>
    <mergeCell ref="B18:C18"/>
    <mergeCell ref="B19:C19"/>
    <mergeCell ref="E19:F19"/>
    <mergeCell ref="I19:J19"/>
    <mergeCell ref="B20:C20"/>
    <mergeCell ref="I20:J20"/>
    <mergeCell ref="B21:C21"/>
    <mergeCell ref="I21:J21"/>
    <mergeCell ref="B22:C22"/>
    <mergeCell ref="I22:J22"/>
    <mergeCell ref="B23:C23"/>
    <mergeCell ref="I23:J23"/>
    <mergeCell ref="B24:C24"/>
    <mergeCell ref="I24:J24"/>
    <mergeCell ref="B25:C25"/>
    <mergeCell ref="I25:J25"/>
    <mergeCell ref="B26:C26"/>
    <mergeCell ref="I26:J26"/>
    <mergeCell ref="B27:C27"/>
    <mergeCell ref="E27:F27"/>
    <mergeCell ref="I27:J27"/>
    <mergeCell ref="B28:C28"/>
    <mergeCell ref="E28:F28"/>
    <mergeCell ref="I28:J28"/>
    <mergeCell ref="B29:F29"/>
    <mergeCell ref="I29:J29"/>
    <mergeCell ref="I30:J30"/>
    <mergeCell ref="B31:F31"/>
    <mergeCell ref="G31:J31"/>
    <mergeCell ref="B32:F32"/>
    <mergeCell ref="G32:J32"/>
    <mergeCell ref="D11:D26"/>
    <mergeCell ref="D27:D28"/>
    <mergeCell ref="E11:F12"/>
    <mergeCell ref="E20:F26"/>
    <mergeCell ref="E13:F18"/>
  </mergeCells>
  <pageMargins left="0.699305555555556" right="0.699305555555556" top="0.75" bottom="0.75" header="0.3" footer="0.3"/>
  <pageSetup paperSize="9" scale="91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WPS_1555667657</cp:lastModifiedBy>
  <dcterms:created xsi:type="dcterms:W3CDTF">2014-04-15T16:52:00Z</dcterms:created>
  <cp:lastPrinted>2023-10-27T15:41:00Z</cp:lastPrinted>
  <dcterms:modified xsi:type="dcterms:W3CDTF">2024-10-17T17:40:18Z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2052-6.5.1.8687</vt:lpwstr>
  </property>
  <property fmtid="{D5CDD505-2E9C-101B-9397-08002B2CF9AE}" pid="3" name="ICV">
    <vt:lpwstr>FFAFF73360F3C40182DB10675E446AB6_43</vt:lpwstr>
  </property>
</Properties>
</file>