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Sheet1" sheetId="1" r:id="rId1"/>
  </sheets>
  <definedNames>
    <definedName name="_xlnm._FilterDatabase" localSheetId="0" hidden="1">Sheet1!$A$4:$O$112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20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3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66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<sst xmlns="http://schemas.openxmlformats.org/spreadsheetml/2006/main" count="334" uniqueCount="115">
  <si>
    <t>会议结算单</t>
  </si>
  <si>
    <t>供应商</t>
  </si>
  <si>
    <t>康辉集团北京国际会议展览有限公司</t>
  </si>
  <si>
    <t>会议名称</t>
  </si>
  <si>
    <t>C2第三批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</si>
  <si>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</si>
  <si>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</si>
  <si>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</si>
  <si>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</si>
  <si>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</si>
  <si>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</si>
  <si>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</si>
  <si>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</si>
  <si>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</si>
  <si>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</si>
  <si>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</si>
  <si>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</si>
  <si>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王静</t>
  </si>
  <si>
    <t>人</t>
  </si>
  <si>
    <t>元</t>
  </si>
  <si>
    <t>王涛</t>
  </si>
  <si>
    <t>陈道静</t>
  </si>
  <si>
    <t>泮成四</t>
  </si>
  <si>
    <t>李西荣</t>
  </si>
  <si>
    <t>冯玉霞</t>
  </si>
  <si>
    <t>胡敏</t>
  </si>
  <si>
    <t>薛雪</t>
  </si>
  <si>
    <t>朱焕利</t>
  </si>
  <si>
    <t>张明良</t>
  </si>
  <si>
    <t>赵晓锋</t>
  </si>
  <si>
    <t>王东平</t>
  </si>
  <si>
    <t>张举孔</t>
  </si>
  <si>
    <t>王学祥</t>
  </si>
  <si>
    <t>李英宽</t>
  </si>
  <si>
    <t>陈铎</t>
  </si>
  <si>
    <t>张香芝</t>
  </si>
  <si>
    <t>于俊丽</t>
  </si>
  <si>
    <t>吴玉红</t>
  </si>
  <si>
    <t>高咏莉</t>
  </si>
  <si>
    <t>张光栓</t>
  </si>
  <si>
    <t>刘传芝</t>
  </si>
  <si>
    <t>石林然</t>
  </si>
  <si>
    <t>杨灿耀</t>
  </si>
  <si>
    <t>李兴周</t>
  </si>
  <si>
    <t>胡乃启</t>
  </si>
  <si>
    <t>潘虹</t>
  </si>
  <si>
    <t>徐凯华</t>
  </si>
  <si>
    <t>李娜</t>
  </si>
  <si>
    <t>张现峰</t>
  </si>
  <si>
    <t>杨冬林</t>
  </si>
  <si>
    <t>胡永山</t>
  </si>
  <si>
    <t>颜茹</t>
  </si>
  <si>
    <t>孔庆伟</t>
  </si>
  <si>
    <t>龚勤学</t>
  </si>
  <si>
    <t>张贝贝</t>
  </si>
  <si>
    <t>孙丽婷</t>
  </si>
  <si>
    <t>刘爱芳</t>
  </si>
  <si>
    <t>邵新月</t>
  </si>
  <si>
    <t>张帅</t>
  </si>
  <si>
    <t>王丽</t>
  </si>
  <si>
    <t>吕洋洋</t>
  </si>
  <si>
    <t>金辉</t>
  </si>
  <si>
    <t>贺国丽</t>
  </si>
  <si>
    <t>于汉杰</t>
  </si>
  <si>
    <t>李伟</t>
  </si>
  <si>
    <t>蓝仁勋</t>
  </si>
  <si>
    <t>董继承</t>
  </si>
  <si>
    <t>姜祥智</t>
  </si>
  <si>
    <t>曾波涛</t>
  </si>
  <si>
    <t>李璟</t>
  </si>
  <si>
    <t>衣磊</t>
  </si>
  <si>
    <t>冯玉芳</t>
  </si>
  <si>
    <t>姜桂兰</t>
  </si>
  <si>
    <t>刘小翠</t>
  </si>
  <si>
    <t>王璐</t>
  </si>
  <si>
    <t>韩雨生</t>
  </si>
  <si>
    <t>王克</t>
  </si>
  <si>
    <t>王俊</t>
  </si>
  <si>
    <t>朱国辉</t>
  </si>
  <si>
    <t>刘宗和</t>
  </si>
  <si>
    <t>1113、1218范玉兰</t>
  </si>
  <si>
    <t>1117/1213郭玺</t>
  </si>
  <si>
    <t>1114/1211洪娜</t>
  </si>
  <si>
    <t>112011230黄小芳</t>
  </si>
  <si>
    <t>1108/1206金虹</t>
  </si>
  <si>
    <t>1218/1225李景君</t>
  </si>
  <si>
    <t>1122/1218李艳艳</t>
  </si>
  <si>
    <t>1113/1210梁龙腾</t>
  </si>
  <si>
    <t>1111/1217刘西俊</t>
  </si>
  <si>
    <t>1025/1221宋建宝</t>
  </si>
  <si>
    <t>1115/1212苏路侠</t>
  </si>
  <si>
    <t>1111/1217孙波</t>
  </si>
  <si>
    <t>1117/1124孙淑云</t>
  </si>
  <si>
    <t>1120/1230王峰</t>
  </si>
  <si>
    <t>1112/1208王桂莲</t>
  </si>
  <si>
    <t>1122/1220王晓枫</t>
  </si>
  <si>
    <t>1113/1218闫敬</t>
  </si>
  <si>
    <t>1110/1212闫社因</t>
  </si>
  <si>
    <t>吴文静</t>
  </si>
  <si>
    <t>场</t>
  </si>
  <si>
    <t>餐饮</t>
  </si>
  <si>
    <t>杨贇</t>
  </si>
  <si>
    <t>毛恒</t>
  </si>
  <si>
    <t>邱莉</t>
  </si>
  <si>
    <t>张广辉</t>
  </si>
  <si>
    <t>张园园</t>
  </si>
  <si>
    <t>李贵</t>
  </si>
  <si>
    <t>李凤莲</t>
  </si>
  <si>
    <t>张庆将</t>
  </si>
  <si>
    <t>李新一</t>
  </si>
  <si>
    <t>时冠洁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</si>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</sst>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4" applyNumberFormat="0" applyAlignment="0" applyProtection="0">
      <alignment vertical="center"/>
    </xf>
    <xf numFmtId="0" fontId="18" fillId="10" borderId="15" applyNumberFormat="0" applyAlignment="0" applyProtection="0">
      <alignment vertical="center"/>
    </xf>
    <xf numFmtId="0" fontId="19" fillId="10" borderId="14" applyNumberFormat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 wrapText="1"/>
    </xf>
    <xf numFmtId="0" fontId="5" fillId="3" borderId="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3" borderId="2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3" borderId="3" xfId="49" applyFont="1" applyFill="1" applyBorder="1" applyAlignment="1">
      <alignment horizontal="center" vertical="center" wrapText="1"/>
    </xf>
    <xf numFmtId="0" fontId="4" fillId="3" borderId="8" xfId="49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5" fillId="3" borderId="8" xfId="49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6" fontId="6" fillId="5" borderId="1" xfId="0" applyNumberFormat="1" applyFont="1" applyFill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177" fontId="5" fillId="7" borderId="1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9"/>
  <sheetViews>
    <sheetView tabSelected="1" zoomScale="140" zoomScaleNormal="140" topLeftCell="C100" workbookViewId="0">
      <selection activeCell="J108" sqref="J108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4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6"/>
      <c r="O1" s="27"/>
    </row>
    <row r="2" s="2" customFormat="1" customHeight="1" spans="1:13">
      <c r="A2" s="6" t="s">
        <v>1</v>
      </c>
      <c r="B2" s="6"/>
      <c r="C2" s="7" t="s">
        <v>2</v>
      </c>
      <c r="D2" s="8"/>
      <c r="E2" s="8"/>
      <c r="F2" s="8"/>
      <c r="G2" s="8"/>
      <c r="H2" s="8"/>
      <c r="I2" s="8"/>
      <c r="J2" s="8"/>
      <c r="K2" s="8"/>
      <c r="L2" s="8"/>
      <c r="M2" s="28"/>
    </row>
    <row r="3" s="2" customFormat="1" ht="29.1" customHeight="1" spans="1:13">
      <c r="A3" s="6" t="s">
        <v>3</v>
      </c>
      <c r="B3" s="6"/>
      <c r="C3" s="9" t="s">
        <v>4</v>
      </c>
      <c r="D3" s="9"/>
      <c r="E3" s="9"/>
      <c r="F3" s="6" t="s">
        <v>5</v>
      </c>
      <c r="G3" s="19"/>
      <c r="H3" s="19"/>
      <c r="I3" s="19"/>
      <c r="J3" s="22"/>
      <c r="K3" s="23"/>
      <c r="L3" s="6" t="s">
        <v>6</v>
      </c>
      <c r="M3" s="6"/>
    </row>
    <row r="4" s="2" customFormat="1" customHeight="1" spans="1:13">
      <c r="A4" s="10" t="s">
        <v>7</v>
      </c>
      <c r="B4" s="11"/>
      <c r="C4" s="12"/>
      <c r="D4" s="13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24" t="s">
        <v>14</v>
      </c>
      <c r="K4" s="24" t="s">
        <v>10</v>
      </c>
      <c r="L4" s="12" t="s">
        <v>15</v>
      </c>
      <c r="M4" s="12" t="s">
        <v>16</v>
      </c>
    </row>
    <row r="5" s="2" customFormat="1" customHeight="1" spans="1:13">
      <c r="A5" s="14"/>
      <c r="B5" s="15"/>
      <c r="C5" s="16">
        <v>1</v>
      </c>
      <c r="D5" s="17" t="s">
        <v>17</v>
      </c>
      <c r="E5" s="12">
        <v>1</v>
      </c>
      <c r="F5" s="16" t="s">
        <v>18</v>
      </c>
      <c r="G5" s="20">
        <v>500</v>
      </c>
      <c r="H5" s="12">
        <v>0</v>
      </c>
      <c r="I5" s="16">
        <v>1</v>
      </c>
      <c r="J5" s="24">
        <f>G5+H5</f>
        <v>500</v>
      </c>
      <c r="K5" s="24" t="s">
        <v>19</v>
      </c>
      <c r="L5" s="25">
        <f>J5</f>
        <v>500</v>
      </c>
      <c r="M5" s="12"/>
    </row>
    <row r="6" s="2" customFormat="1" customHeight="1" spans="1:13">
      <c r="A6" s="14"/>
      <c r="B6" s="15"/>
      <c r="C6" s="16">
        <v>2</v>
      </c>
      <c r="D6" s="17" t="s">
        <v>20</v>
      </c>
      <c r="E6" s="12">
        <v>1</v>
      </c>
      <c r="F6" s="16" t="s">
        <v>18</v>
      </c>
      <c r="G6" s="20">
        <v>1000</v>
      </c>
      <c r="H6" s="12">
        <v>50</v>
      </c>
      <c r="I6" s="16">
        <v>1</v>
      </c>
      <c r="J6" s="24">
        <f>G6+H6</f>
        <v>1050</v>
      </c>
      <c r="K6" s="24" t="s">
        <v>19</v>
      </c>
      <c r="L6" s="25">
        <f>J6</f>
        <v>1050</v>
      </c>
      <c r="M6" s="12"/>
    </row>
    <row r="7" s="2" customFormat="1" customHeight="1" spans="1:13">
      <c r="A7" s="14"/>
      <c r="B7" s="15"/>
      <c r="C7" s="16">
        <v>3</v>
      </c>
      <c r="D7" s="17" t="s">
        <v>21</v>
      </c>
      <c r="E7" s="12">
        <v>1</v>
      </c>
      <c r="F7" s="16" t="s">
        <v>18</v>
      </c>
      <c r="G7" s="20">
        <v>800</v>
      </c>
      <c r="H7" s="12">
        <v>0</v>
      </c>
      <c r="I7" s="16">
        <v>1</v>
      </c>
      <c r="J7" s="24">
        <f>G7+H7</f>
        <v>800</v>
      </c>
      <c r="K7" s="24" t="s">
        <v>19</v>
      </c>
      <c r="L7" s="25">
        <f>J7</f>
        <v>800</v>
      </c>
      <c r="M7" s="12"/>
    </row>
    <row r="8" s="2" customFormat="1" customHeight="1" spans="1:13">
      <c r="A8" s="14"/>
      <c r="B8" s="15"/>
      <c r="C8" s="16">
        <v>4</v>
      </c>
      <c r="D8" s="17" t="s">
        <v>22</v>
      </c>
      <c r="E8" s="12">
        <v>1</v>
      </c>
      <c r="F8" s="16" t="s">
        <v>18</v>
      </c>
      <c r="G8" s="20">
        <v>1000</v>
      </c>
      <c r="H8" s="12">
        <v>50</v>
      </c>
      <c r="I8" s="16">
        <v>1</v>
      </c>
      <c r="J8" s="24">
        <f>G8+H8</f>
        <v>1050</v>
      </c>
      <c r="K8" s="24" t="s">
        <v>19</v>
      </c>
      <c r="L8" s="25">
        <f>J8</f>
        <v>1050</v>
      </c>
      <c r="M8" s="12"/>
    </row>
    <row r="9" s="2" customFormat="1" customHeight="1" spans="1:13">
      <c r="A9" s="14"/>
      <c r="B9" s="15"/>
      <c r="C9" s="16">
        <v>5</v>
      </c>
      <c r="D9" s="17" t="s">
        <v>23</v>
      </c>
      <c r="E9" s="12">
        <v>1</v>
      </c>
      <c r="F9" s="16" t="s">
        <v>18</v>
      </c>
      <c r="G9" s="20">
        <v>1000</v>
      </c>
      <c r="H9" s="12">
        <v>50</v>
      </c>
      <c r="I9" s="16">
        <v>1</v>
      </c>
      <c r="J9" s="24">
        <f>G9+H9</f>
        <v>1050</v>
      </c>
      <c r="K9" s="24" t="s">
        <v>19</v>
      </c>
      <c r="L9" s="25">
        <f>J9</f>
        <v>1050</v>
      </c>
      <c r="M9" s="12"/>
    </row>
    <row r="10" s="2" customFormat="1" customHeight="1" spans="1:13">
      <c r="A10" s="14"/>
      <c r="B10" s="15"/>
      <c r="C10" s="16">
        <v>6</v>
      </c>
      <c r="D10" s="17" t="s">
        <v>24</v>
      </c>
      <c r="E10" s="12">
        <v>1</v>
      </c>
      <c r="F10" s="16" t="s">
        <v>18</v>
      </c>
      <c r="G10" s="20">
        <v>500</v>
      </c>
      <c r="H10" s="12">
        <v>0</v>
      </c>
      <c r="I10" s="16">
        <v>1</v>
      </c>
      <c r="J10" s="24">
        <f>G10+H10</f>
        <v>500</v>
      </c>
      <c r="K10" s="24" t="s">
        <v>19</v>
      </c>
      <c r="L10" s="25">
        <f>J10</f>
        <v>500</v>
      </c>
      <c r="M10" s="12"/>
    </row>
    <row r="11" s="2" customFormat="1" customHeight="1" spans="1:13">
      <c r="A11" s="14"/>
      <c r="B11" s="15"/>
      <c r="C11" s="16">
        <v>7</v>
      </c>
      <c r="D11" s="17" t="s">
        <v>25</v>
      </c>
      <c r="E11" s="12">
        <v>1</v>
      </c>
      <c r="F11" s="16" t="s">
        <v>18</v>
      </c>
      <c r="G11" s="20">
        <v>1000</v>
      </c>
      <c r="H11" s="12">
        <v>50</v>
      </c>
      <c r="I11" s="16">
        <v>1</v>
      </c>
      <c r="J11" s="24">
        <f>G11+H11</f>
        <v>1050</v>
      </c>
      <c r="K11" s="24" t="s">
        <v>19</v>
      </c>
      <c r="L11" s="25">
        <f>J11</f>
        <v>1050</v>
      </c>
      <c r="M11" s="12"/>
    </row>
    <row r="12" s="2" customFormat="1" customHeight="1" spans="1:13">
      <c r="A12" s="14"/>
      <c r="B12" s="15"/>
      <c r="C12" s="16">
        <v>8</v>
      </c>
      <c r="D12" s="17" t="s">
        <v>26</v>
      </c>
      <c r="E12" s="12">
        <v>1</v>
      </c>
      <c r="F12" s="16" t="s">
        <v>18</v>
      </c>
      <c r="G12" s="20">
        <v>500</v>
      </c>
      <c r="H12" s="12">
        <v>0</v>
      </c>
      <c r="I12" s="16">
        <v>1</v>
      </c>
      <c r="J12" s="24">
        <f>G12+H12</f>
        <v>500</v>
      </c>
      <c r="K12" s="24" t="s">
        <v>19</v>
      </c>
      <c r="L12" s="25">
        <f>J12</f>
        <v>500</v>
      </c>
      <c r="M12" s="12"/>
    </row>
    <row r="13" s="2" customFormat="1" customHeight="1" spans="1:13">
      <c r="A13" s="14"/>
      <c r="B13" s="15"/>
      <c r="C13" s="16">
        <v>9</v>
      </c>
      <c r="D13" s="17" t="s">
        <v>27</v>
      </c>
      <c r="E13" s="12">
        <v>1</v>
      </c>
      <c r="F13" s="16" t="s">
        <v>18</v>
      </c>
      <c r="G13" s="20">
        <v>500</v>
      </c>
      <c r="H13" s="12">
        <v>0</v>
      </c>
      <c r="I13" s="16">
        <v>1</v>
      </c>
      <c r="J13" s="24">
        <f>G13+H13</f>
        <v>500</v>
      </c>
      <c r="K13" s="24" t="s">
        <v>19</v>
      </c>
      <c r="L13" s="25">
        <f>J13</f>
        <v>500</v>
      </c>
      <c r="M13" s="12"/>
    </row>
    <row r="14" s="2" customFormat="1" customHeight="1" spans="1:13">
      <c r="A14" s="14"/>
      <c r="B14" s="15"/>
      <c r="C14" s="16">
        <v>10</v>
      </c>
      <c r="D14" s="17" t="s">
        <v>28</v>
      </c>
      <c r="E14" s="12">
        <v>1</v>
      </c>
      <c r="F14" s="16" t="s">
        <v>18</v>
      </c>
      <c r="G14" s="20">
        <v>800</v>
      </c>
      <c r="H14" s="12">
        <v>0</v>
      </c>
      <c r="I14" s="16">
        <v>1</v>
      </c>
      <c r="J14" s="24">
        <f>G14+H14</f>
        <v>800</v>
      </c>
      <c r="K14" s="24" t="s">
        <v>19</v>
      </c>
      <c r="L14" s="25">
        <f>J14</f>
        <v>800</v>
      </c>
      <c r="M14" s="12"/>
    </row>
    <row r="15" s="2" customFormat="1" customHeight="1" spans="1:13">
      <c r="A15" s="14"/>
      <c r="B15" s="15"/>
      <c r="C15" s="16">
        <v>11</v>
      </c>
      <c r="D15" s="17" t="s">
        <v>29</v>
      </c>
      <c r="E15" s="12">
        <v>1</v>
      </c>
      <c r="F15" s="16" t="s">
        <v>18</v>
      </c>
      <c r="G15" s="20">
        <v>1000</v>
      </c>
      <c r="H15" s="12">
        <v>50</v>
      </c>
      <c r="I15" s="16">
        <v>1</v>
      </c>
      <c r="J15" s="24">
        <f t="shared" ref="J15:J49" si="0">G15+H15</f>
        <v>1050</v>
      </c>
      <c r="K15" s="24" t="s">
        <v>19</v>
      </c>
      <c r="L15" s="25">
        <f t="shared" ref="L15:L49" si="1">J15</f>
        <v>1050</v>
      </c>
      <c r="M15" s="12"/>
    </row>
    <row r="16" s="2" customFormat="1" customHeight="1" spans="1:13">
      <c r="A16" s="14"/>
      <c r="B16" s="15"/>
      <c r="C16" s="16">
        <v>12</v>
      </c>
      <c r="D16" s="17" t="s">
        <v>30</v>
      </c>
      <c r="E16" s="12">
        <v>1</v>
      </c>
      <c r="F16" s="16" t="s">
        <v>18</v>
      </c>
      <c r="G16" s="20">
        <v>500</v>
      </c>
      <c r="H16" s="12">
        <v>0</v>
      </c>
      <c r="I16" s="16">
        <v>1</v>
      </c>
      <c r="J16" s="24">
        <f t="shared" si="0"/>
        <v>500</v>
      </c>
      <c r="K16" s="24" t="s">
        <v>19</v>
      </c>
      <c r="L16" s="25">
        <f t="shared" si="1"/>
        <v>500</v>
      </c>
      <c r="M16" s="12"/>
    </row>
    <row r="17" s="2" customFormat="1" customHeight="1" spans="1:13">
      <c r="A17" s="14"/>
      <c r="B17" s="15"/>
      <c r="C17" s="16">
        <v>13</v>
      </c>
      <c r="D17" s="17" t="s">
        <v>31</v>
      </c>
      <c r="E17" s="12">
        <v>1</v>
      </c>
      <c r="F17" s="16" t="s">
        <v>18</v>
      </c>
      <c r="G17" s="20">
        <v>500</v>
      </c>
      <c r="H17" s="12">
        <v>0</v>
      </c>
      <c r="I17" s="16">
        <v>1</v>
      </c>
      <c r="J17" s="24">
        <f t="shared" si="0"/>
        <v>500</v>
      </c>
      <c r="K17" s="24" t="s">
        <v>19</v>
      </c>
      <c r="L17" s="25">
        <f t="shared" si="1"/>
        <v>500</v>
      </c>
      <c r="M17" s="12"/>
    </row>
    <row r="18" s="2" customFormat="1" customHeight="1" spans="1:13">
      <c r="A18" s="14"/>
      <c r="B18" s="15"/>
      <c r="C18" s="16">
        <v>14</v>
      </c>
      <c r="D18" s="17" t="s">
        <v>32</v>
      </c>
      <c r="E18" s="12">
        <v>1</v>
      </c>
      <c r="F18" s="16" t="s">
        <v>18</v>
      </c>
      <c r="G18" s="20">
        <v>500</v>
      </c>
      <c r="H18" s="12">
        <v>0</v>
      </c>
      <c r="I18" s="16">
        <v>1</v>
      </c>
      <c r="J18" s="24">
        <f t="shared" si="0"/>
        <v>500</v>
      </c>
      <c r="K18" s="24" t="s">
        <v>19</v>
      </c>
      <c r="L18" s="25">
        <f t="shared" si="1"/>
        <v>500</v>
      </c>
      <c r="M18" s="12"/>
    </row>
    <row r="19" s="2" customFormat="1" customHeight="1" spans="1:13">
      <c r="A19" s="14"/>
      <c r="B19" s="15"/>
      <c r="C19" s="16">
        <v>15</v>
      </c>
      <c r="D19" s="17" t="s">
        <v>33</v>
      </c>
      <c r="E19" s="12">
        <v>1</v>
      </c>
      <c r="F19" s="16" t="s">
        <v>18</v>
      </c>
      <c r="G19" s="20">
        <v>500</v>
      </c>
      <c r="H19" s="12">
        <v>0</v>
      </c>
      <c r="I19" s="16">
        <v>1</v>
      </c>
      <c r="J19" s="24">
        <f t="shared" si="0"/>
        <v>500</v>
      </c>
      <c r="K19" s="24" t="s">
        <v>19</v>
      </c>
      <c r="L19" s="25">
        <f t="shared" si="1"/>
        <v>500</v>
      </c>
      <c r="M19" s="12"/>
    </row>
    <row r="20" s="2" customFormat="1" customHeight="1" spans="1:13">
      <c r="A20" s="14"/>
      <c r="B20" s="15"/>
      <c r="C20" s="16">
        <v>16</v>
      </c>
      <c r="D20" s="17" t="s">
        <v>34</v>
      </c>
      <c r="E20" s="12">
        <v>1</v>
      </c>
      <c r="F20" s="16" t="s">
        <v>18</v>
      </c>
      <c r="G20" s="20">
        <v>500</v>
      </c>
      <c r="H20" s="12">
        <v>0</v>
      </c>
      <c r="I20" s="16">
        <v>1</v>
      </c>
      <c r="J20" s="24">
        <f t="shared" si="0"/>
        <v>500</v>
      </c>
      <c r="K20" s="24" t="s">
        <v>19</v>
      </c>
      <c r="L20" s="25">
        <f t="shared" si="1"/>
        <v>500</v>
      </c>
      <c r="M20" s="12"/>
    </row>
    <row r="21" s="2" customFormat="1" customHeight="1" spans="1:13">
      <c r="A21" s="14"/>
      <c r="B21" s="15"/>
      <c r="C21" s="16">
        <v>17</v>
      </c>
      <c r="D21" s="17" t="s">
        <v>35</v>
      </c>
      <c r="E21" s="12">
        <v>1</v>
      </c>
      <c r="F21" s="16" t="s">
        <v>18</v>
      </c>
      <c r="G21" s="20">
        <v>500</v>
      </c>
      <c r="H21" s="12">
        <v>0</v>
      </c>
      <c r="I21" s="16">
        <v>1</v>
      </c>
      <c r="J21" s="24">
        <f t="shared" si="0"/>
        <v>500</v>
      </c>
      <c r="K21" s="24" t="s">
        <v>19</v>
      </c>
      <c r="L21" s="25">
        <f t="shared" si="1"/>
        <v>500</v>
      </c>
      <c r="M21" s="12"/>
    </row>
    <row r="22" s="2" customFormat="1" customHeight="1" spans="1:13">
      <c r="A22" s="14"/>
      <c r="B22" s="15"/>
      <c r="C22" s="16">
        <v>18</v>
      </c>
      <c r="D22" s="17" t="s">
        <v>36</v>
      </c>
      <c r="E22" s="12">
        <v>1</v>
      </c>
      <c r="F22" s="16" t="s">
        <v>18</v>
      </c>
      <c r="G22" s="20">
        <v>500</v>
      </c>
      <c r="H22" s="12">
        <v>0</v>
      </c>
      <c r="I22" s="16">
        <v>1</v>
      </c>
      <c r="J22" s="24">
        <f t="shared" si="0"/>
        <v>500</v>
      </c>
      <c r="K22" s="24" t="s">
        <v>19</v>
      </c>
      <c r="L22" s="25">
        <f t="shared" si="1"/>
        <v>500</v>
      </c>
      <c r="M22" s="12"/>
    </row>
    <row r="23" s="2" customFormat="1" customHeight="1" spans="1:13">
      <c r="A23" s="14"/>
      <c r="B23" s="15"/>
      <c r="C23" s="16">
        <v>19</v>
      </c>
      <c r="D23" s="17" t="s">
        <v>37</v>
      </c>
      <c r="E23" s="12">
        <v>1</v>
      </c>
      <c r="F23" s="16" t="s">
        <v>18</v>
      </c>
      <c r="G23" s="20">
        <v>600</v>
      </c>
      <c r="H23" s="12">
        <v>0</v>
      </c>
      <c r="I23" s="16">
        <v>1</v>
      </c>
      <c r="J23" s="24">
        <f t="shared" si="0"/>
        <v>600</v>
      </c>
      <c r="K23" s="24" t="s">
        <v>19</v>
      </c>
      <c r="L23" s="25">
        <f t="shared" si="1"/>
        <v>600</v>
      </c>
      <c r="M23" s="12"/>
    </row>
    <row r="24" s="2" customFormat="1" customHeight="1" spans="1:13">
      <c r="A24" s="14"/>
      <c r="B24" s="15"/>
      <c r="C24" s="16">
        <v>20</v>
      </c>
      <c r="D24" s="17" t="s">
        <v>38</v>
      </c>
      <c r="E24" s="12">
        <v>1</v>
      </c>
      <c r="F24" s="16" t="s">
        <v>18</v>
      </c>
      <c r="G24" s="20">
        <v>500</v>
      </c>
      <c r="H24" s="12">
        <v>0</v>
      </c>
      <c r="I24" s="16">
        <v>1</v>
      </c>
      <c r="J24" s="24">
        <f t="shared" si="0"/>
        <v>500</v>
      </c>
      <c r="K24" s="24" t="s">
        <v>19</v>
      </c>
      <c r="L24" s="25">
        <f t="shared" si="1"/>
        <v>500</v>
      </c>
      <c r="M24" s="12"/>
    </row>
    <row r="25" s="2" customFormat="1" customHeight="1" spans="1:13">
      <c r="A25" s="14"/>
      <c r="B25" s="15"/>
      <c r="C25" s="16">
        <v>21</v>
      </c>
      <c r="D25" s="17" t="s">
        <v>39</v>
      </c>
      <c r="E25" s="12">
        <v>1</v>
      </c>
      <c r="F25" s="16" t="s">
        <v>18</v>
      </c>
      <c r="G25" s="20">
        <v>500</v>
      </c>
      <c r="H25" s="12">
        <v>0</v>
      </c>
      <c r="I25" s="16">
        <v>1</v>
      </c>
      <c r="J25" s="24">
        <f t="shared" si="0"/>
        <v>500</v>
      </c>
      <c r="K25" s="24" t="s">
        <v>19</v>
      </c>
      <c r="L25" s="25">
        <f t="shared" si="1"/>
        <v>500</v>
      </c>
      <c r="M25" s="12"/>
    </row>
    <row r="26" s="2" customFormat="1" customHeight="1" spans="1:13">
      <c r="A26" s="14"/>
      <c r="B26" s="15"/>
      <c r="C26" s="16">
        <v>22</v>
      </c>
      <c r="D26" s="17" t="s">
        <v>40</v>
      </c>
      <c r="E26" s="12">
        <v>1</v>
      </c>
      <c r="F26" s="16" t="s">
        <v>18</v>
      </c>
      <c r="G26" s="20">
        <v>500</v>
      </c>
      <c r="H26" s="12">
        <v>0</v>
      </c>
      <c r="I26" s="16">
        <v>1</v>
      </c>
      <c r="J26" s="24">
        <f t="shared" si="0"/>
        <v>500</v>
      </c>
      <c r="K26" s="24" t="s">
        <v>19</v>
      </c>
      <c r="L26" s="25">
        <f t="shared" si="1"/>
        <v>500</v>
      </c>
      <c r="M26" s="12"/>
    </row>
    <row r="27" s="2" customFormat="1" customHeight="1" spans="1:13">
      <c r="A27" s="14"/>
      <c r="B27" s="15"/>
      <c r="C27" s="16">
        <v>23</v>
      </c>
      <c r="D27" s="17" t="s">
        <v>41</v>
      </c>
      <c r="E27" s="12">
        <v>1</v>
      </c>
      <c r="F27" s="16" t="s">
        <v>18</v>
      </c>
      <c r="G27" s="20">
        <v>500</v>
      </c>
      <c r="H27" s="12">
        <v>0</v>
      </c>
      <c r="I27" s="16">
        <v>1</v>
      </c>
      <c r="J27" s="24">
        <f t="shared" si="0"/>
        <v>500</v>
      </c>
      <c r="K27" s="24" t="s">
        <v>19</v>
      </c>
      <c r="L27" s="25">
        <f t="shared" si="1"/>
        <v>500</v>
      </c>
      <c r="M27" s="12"/>
    </row>
    <row r="28" s="2" customFormat="1" customHeight="1" spans="1:13">
      <c r="A28" s="14"/>
      <c r="B28" s="15"/>
      <c r="C28" s="16">
        <v>24</v>
      </c>
      <c r="D28" s="17" t="s">
        <v>42</v>
      </c>
      <c r="E28" s="12">
        <v>1</v>
      </c>
      <c r="F28" s="16" t="s">
        <v>18</v>
      </c>
      <c r="G28" s="20">
        <v>500</v>
      </c>
      <c r="H28" s="12">
        <v>0</v>
      </c>
      <c r="I28" s="16">
        <v>1</v>
      </c>
      <c r="J28" s="24">
        <f t="shared" si="0"/>
        <v>500</v>
      </c>
      <c r="K28" s="24" t="s">
        <v>19</v>
      </c>
      <c r="L28" s="25">
        <f t="shared" si="1"/>
        <v>500</v>
      </c>
      <c r="M28" s="12"/>
    </row>
    <row r="29" s="2" customFormat="1" customHeight="1" spans="1:13">
      <c r="A29" s="14"/>
      <c r="B29" s="15"/>
      <c r="C29" s="16">
        <v>25</v>
      </c>
      <c r="D29" s="17" t="s">
        <v>43</v>
      </c>
      <c r="E29" s="12">
        <v>1</v>
      </c>
      <c r="F29" s="16" t="s">
        <v>18</v>
      </c>
      <c r="G29" s="20">
        <v>500</v>
      </c>
      <c r="H29" s="12">
        <v>0</v>
      </c>
      <c r="I29" s="16">
        <v>1</v>
      </c>
      <c r="J29" s="24">
        <f t="shared" si="0"/>
        <v>500</v>
      </c>
      <c r="K29" s="24" t="s">
        <v>19</v>
      </c>
      <c r="L29" s="25">
        <f t="shared" si="1"/>
        <v>500</v>
      </c>
      <c r="M29" s="12"/>
    </row>
    <row r="30" s="2" customFormat="1" customHeight="1" spans="1:13">
      <c r="A30" s="14"/>
      <c r="B30" s="15"/>
      <c r="C30" s="16">
        <v>26</v>
      </c>
      <c r="D30" s="17" t="s">
        <v>44</v>
      </c>
      <c r="E30" s="12">
        <v>1</v>
      </c>
      <c r="F30" s="16" t="s">
        <v>18</v>
      </c>
      <c r="G30" s="20">
        <v>1000</v>
      </c>
      <c r="H30" s="12">
        <v>50</v>
      </c>
      <c r="I30" s="16">
        <v>1</v>
      </c>
      <c r="J30" s="24">
        <f t="shared" si="0"/>
        <v>1050</v>
      </c>
      <c r="K30" s="24" t="s">
        <v>19</v>
      </c>
      <c r="L30" s="25">
        <f t="shared" si="1"/>
        <v>1050</v>
      </c>
      <c r="M30" s="12"/>
    </row>
    <row r="31" s="2" customFormat="1" customHeight="1" spans="1:13">
      <c r="A31" s="14"/>
      <c r="B31" s="15"/>
      <c r="C31" s="16">
        <v>27</v>
      </c>
      <c r="D31" s="17" t="s">
        <v>45</v>
      </c>
      <c r="E31" s="12">
        <v>1</v>
      </c>
      <c r="F31" s="16" t="s">
        <v>18</v>
      </c>
      <c r="G31" s="20">
        <v>1000</v>
      </c>
      <c r="H31" s="12">
        <v>50</v>
      </c>
      <c r="I31" s="16">
        <v>1</v>
      </c>
      <c r="J31" s="24">
        <f t="shared" si="0"/>
        <v>1050</v>
      </c>
      <c r="K31" s="24" t="s">
        <v>19</v>
      </c>
      <c r="L31" s="25">
        <f t="shared" si="1"/>
        <v>1050</v>
      </c>
      <c r="M31" s="12"/>
    </row>
    <row r="32" s="2" customFormat="1" customHeight="1" spans="1:13">
      <c r="A32" s="14"/>
      <c r="B32" s="15"/>
      <c r="C32" s="16">
        <v>28</v>
      </c>
      <c r="D32" s="17" t="s">
        <v>46</v>
      </c>
      <c r="E32" s="12">
        <v>1</v>
      </c>
      <c r="F32" s="16" t="s">
        <v>18</v>
      </c>
      <c r="G32" s="20">
        <v>1000</v>
      </c>
      <c r="H32" s="12">
        <v>50</v>
      </c>
      <c r="I32" s="16">
        <v>1</v>
      </c>
      <c r="J32" s="24">
        <f t="shared" si="0"/>
        <v>1050</v>
      </c>
      <c r="K32" s="24" t="s">
        <v>19</v>
      </c>
      <c r="L32" s="25">
        <f t="shared" si="1"/>
        <v>1050</v>
      </c>
      <c r="M32" s="12"/>
    </row>
    <row r="33" s="2" customFormat="1" customHeight="1" spans="1:13">
      <c r="A33" s="14"/>
      <c r="B33" s="15"/>
      <c r="C33" s="16">
        <v>29</v>
      </c>
      <c r="D33" s="17" t="s">
        <v>47</v>
      </c>
      <c r="E33" s="12">
        <v>1</v>
      </c>
      <c r="F33" s="16" t="s">
        <v>18</v>
      </c>
      <c r="G33" s="20">
        <v>1000</v>
      </c>
      <c r="H33" s="12">
        <v>50</v>
      </c>
      <c r="I33" s="16">
        <v>1</v>
      </c>
      <c r="J33" s="24">
        <f t="shared" si="0"/>
        <v>1050</v>
      </c>
      <c r="K33" s="24" t="s">
        <v>19</v>
      </c>
      <c r="L33" s="25">
        <f t="shared" si="1"/>
        <v>1050</v>
      </c>
      <c r="M33" s="12"/>
    </row>
    <row r="34" s="2" customFormat="1" customHeight="1" spans="1:13">
      <c r="A34" s="14"/>
      <c r="B34" s="15"/>
      <c r="C34" s="16">
        <v>30</v>
      </c>
      <c r="D34" s="17" t="s">
        <v>48</v>
      </c>
      <c r="E34" s="12">
        <v>1</v>
      </c>
      <c r="F34" s="16" t="s">
        <v>18</v>
      </c>
      <c r="G34" s="20">
        <v>800</v>
      </c>
      <c r="H34" s="12">
        <v>0</v>
      </c>
      <c r="I34" s="16">
        <v>1</v>
      </c>
      <c r="J34" s="24">
        <f t="shared" si="0"/>
        <v>800</v>
      </c>
      <c r="K34" s="24" t="s">
        <v>19</v>
      </c>
      <c r="L34" s="25">
        <f t="shared" si="1"/>
        <v>800</v>
      </c>
      <c r="M34" s="12"/>
    </row>
    <row r="35" s="2" customFormat="1" customHeight="1" spans="1:13">
      <c r="A35" s="14"/>
      <c r="B35" s="15"/>
      <c r="C35" s="16">
        <v>31</v>
      </c>
      <c r="D35" s="17" t="s">
        <v>49</v>
      </c>
      <c r="E35" s="12">
        <v>1</v>
      </c>
      <c r="F35" s="16" t="s">
        <v>18</v>
      </c>
      <c r="G35" s="20">
        <v>800</v>
      </c>
      <c r="H35" s="12">
        <v>0</v>
      </c>
      <c r="I35" s="16">
        <v>1</v>
      </c>
      <c r="J35" s="24">
        <f t="shared" si="0"/>
        <v>800</v>
      </c>
      <c r="K35" s="24" t="s">
        <v>19</v>
      </c>
      <c r="L35" s="25">
        <f t="shared" si="1"/>
        <v>800</v>
      </c>
      <c r="M35" s="12"/>
    </row>
    <row r="36" s="2" customFormat="1" customHeight="1" spans="1:13">
      <c r="A36" s="14"/>
      <c r="B36" s="15"/>
      <c r="C36" s="16">
        <v>32</v>
      </c>
      <c r="D36" s="18" t="s">
        <v>50</v>
      </c>
      <c r="E36" s="12">
        <v>1</v>
      </c>
      <c r="F36" s="16" t="s">
        <v>18</v>
      </c>
      <c r="G36" s="21">
        <v>1000</v>
      </c>
      <c r="H36" s="12">
        <v>50</v>
      </c>
      <c r="I36" s="16">
        <v>1</v>
      </c>
      <c r="J36" s="24">
        <f t="shared" si="0"/>
        <v>1050</v>
      </c>
      <c r="K36" s="24" t="s">
        <v>19</v>
      </c>
      <c r="L36" s="25">
        <f t="shared" si="1"/>
        <v>1050</v>
      </c>
      <c r="M36" s="12"/>
    </row>
    <row r="37" s="2" customFormat="1" customHeight="1" spans="1:13">
      <c r="A37" s="14"/>
      <c r="B37" s="15"/>
      <c r="C37" s="16">
        <v>33</v>
      </c>
      <c r="D37" s="18" t="s">
        <v>51</v>
      </c>
      <c r="E37" s="12">
        <v>1</v>
      </c>
      <c r="F37" s="16" t="s">
        <v>18</v>
      </c>
      <c r="G37" s="21">
        <v>800</v>
      </c>
      <c r="H37" s="12">
        <v>0</v>
      </c>
      <c r="I37" s="16">
        <v>1</v>
      </c>
      <c r="J37" s="24">
        <f t="shared" si="0"/>
        <v>800</v>
      </c>
      <c r="K37" s="24" t="s">
        <v>19</v>
      </c>
      <c r="L37" s="25">
        <f t="shared" si="1"/>
        <v>800</v>
      </c>
      <c r="M37" s="12"/>
    </row>
    <row r="38" s="2" customFormat="1" customHeight="1" spans="1:13">
      <c r="A38" s="14"/>
      <c r="B38" s="15"/>
      <c r="C38" s="16">
        <v>34</v>
      </c>
      <c r="D38" s="18" t="s">
        <v>52</v>
      </c>
      <c r="E38" s="12">
        <v>1</v>
      </c>
      <c r="F38" s="16" t="s">
        <v>18</v>
      </c>
      <c r="G38" s="21">
        <v>800</v>
      </c>
      <c r="H38" s="12">
        <v>0</v>
      </c>
      <c r="I38" s="16">
        <v>1</v>
      </c>
      <c r="J38" s="24">
        <f t="shared" si="0"/>
        <v>800</v>
      </c>
      <c r="K38" s="24" t="s">
        <v>19</v>
      </c>
      <c r="L38" s="25">
        <f t="shared" si="1"/>
        <v>800</v>
      </c>
      <c r="M38" s="12"/>
    </row>
    <row r="39" s="2" customFormat="1" customHeight="1" spans="1:13">
      <c r="A39" s="14"/>
      <c r="B39" s="15"/>
      <c r="C39" s="16">
        <v>35</v>
      </c>
      <c r="D39" s="18" t="s">
        <v>53</v>
      </c>
      <c r="E39" s="12">
        <v>1</v>
      </c>
      <c r="F39" s="16" t="s">
        <v>18</v>
      </c>
      <c r="G39" s="21">
        <v>1000</v>
      </c>
      <c r="H39" s="12">
        <v>50</v>
      </c>
      <c r="I39" s="16">
        <v>1</v>
      </c>
      <c r="J39" s="24">
        <f t="shared" si="0"/>
        <v>1050</v>
      </c>
      <c r="K39" s="24" t="s">
        <v>19</v>
      </c>
      <c r="L39" s="25">
        <f t="shared" si="1"/>
        <v>1050</v>
      </c>
      <c r="M39" s="12"/>
    </row>
    <row r="40" s="2" customFormat="1" customHeight="1" spans="1:13">
      <c r="A40" s="14"/>
      <c r="B40" s="15"/>
      <c r="C40" s="16">
        <v>36</v>
      </c>
      <c r="D40" s="18" t="s">
        <v>54</v>
      </c>
      <c r="E40" s="12">
        <v>1</v>
      </c>
      <c r="F40" s="16" t="s">
        <v>18</v>
      </c>
      <c r="G40" s="21">
        <v>500</v>
      </c>
      <c r="H40" s="12">
        <v>0</v>
      </c>
      <c r="I40" s="16">
        <v>1</v>
      </c>
      <c r="J40" s="24">
        <f t="shared" si="0"/>
        <v>500</v>
      </c>
      <c r="K40" s="24" t="s">
        <v>19</v>
      </c>
      <c r="L40" s="25">
        <f t="shared" si="1"/>
        <v>500</v>
      </c>
      <c r="M40" s="12"/>
    </row>
    <row r="41" s="2" customFormat="1" customHeight="1" spans="1:13">
      <c r="A41" s="14"/>
      <c r="B41" s="15"/>
      <c r="C41" s="16">
        <v>37</v>
      </c>
      <c r="D41" s="18" t="s">
        <v>55</v>
      </c>
      <c r="E41" s="12">
        <v>1</v>
      </c>
      <c r="F41" s="16" t="s">
        <v>18</v>
      </c>
      <c r="G41" s="21">
        <v>500</v>
      </c>
      <c r="H41" s="12">
        <v>0</v>
      </c>
      <c r="I41" s="16">
        <v>1</v>
      </c>
      <c r="J41" s="24">
        <f t="shared" si="0"/>
        <v>500</v>
      </c>
      <c r="K41" s="24" t="s">
        <v>19</v>
      </c>
      <c r="L41" s="25">
        <f t="shared" si="1"/>
        <v>500</v>
      </c>
      <c r="M41" s="12"/>
    </row>
    <row r="42" s="2" customFormat="1" customHeight="1" spans="1:13">
      <c r="A42" s="14"/>
      <c r="B42" s="15"/>
      <c r="C42" s="16">
        <v>38</v>
      </c>
      <c r="D42" s="18" t="s">
        <v>56</v>
      </c>
      <c r="E42" s="12">
        <v>1</v>
      </c>
      <c r="F42" s="16" t="s">
        <v>18</v>
      </c>
      <c r="G42" s="21">
        <v>1000</v>
      </c>
      <c r="H42" s="12">
        <v>50</v>
      </c>
      <c r="I42" s="16">
        <v>1</v>
      </c>
      <c r="J42" s="24">
        <f t="shared" si="0"/>
        <v>1050</v>
      </c>
      <c r="K42" s="24" t="s">
        <v>19</v>
      </c>
      <c r="L42" s="25">
        <f t="shared" si="1"/>
        <v>1050</v>
      </c>
      <c r="M42" s="12"/>
    </row>
    <row r="43" s="2" customFormat="1" customHeight="1" spans="1:13">
      <c r="A43" s="14"/>
      <c r="B43" s="15"/>
      <c r="C43" s="16">
        <v>39</v>
      </c>
      <c r="D43" s="18" t="s">
        <v>57</v>
      </c>
      <c r="E43" s="12">
        <v>1</v>
      </c>
      <c r="F43" s="16" t="s">
        <v>18</v>
      </c>
      <c r="G43" s="21">
        <v>500</v>
      </c>
      <c r="H43" s="12">
        <v>0</v>
      </c>
      <c r="I43" s="16">
        <v>1</v>
      </c>
      <c r="J43" s="24">
        <f t="shared" si="0"/>
        <v>500</v>
      </c>
      <c r="K43" s="24" t="s">
        <v>19</v>
      </c>
      <c r="L43" s="25">
        <f t="shared" si="1"/>
        <v>500</v>
      </c>
      <c r="M43" s="12"/>
    </row>
    <row r="44" s="2" customFormat="1" customHeight="1" spans="1:13">
      <c r="A44" s="14"/>
      <c r="B44" s="15"/>
      <c r="C44" s="16">
        <v>40</v>
      </c>
      <c r="D44" s="18" t="s">
        <v>58</v>
      </c>
      <c r="E44" s="12">
        <v>1</v>
      </c>
      <c r="F44" s="16" t="s">
        <v>18</v>
      </c>
      <c r="G44" s="21">
        <v>500</v>
      </c>
      <c r="H44" s="12">
        <v>0</v>
      </c>
      <c r="I44" s="16">
        <v>1</v>
      </c>
      <c r="J44" s="24">
        <f t="shared" si="0"/>
        <v>500</v>
      </c>
      <c r="K44" s="24" t="s">
        <v>19</v>
      </c>
      <c r="L44" s="25">
        <f t="shared" si="1"/>
        <v>500</v>
      </c>
      <c r="M44" s="12"/>
    </row>
    <row r="45" s="2" customFormat="1" customHeight="1" spans="1:13">
      <c r="A45" s="14"/>
      <c r="B45" s="15"/>
      <c r="C45" s="16">
        <v>41</v>
      </c>
      <c r="D45" s="18" t="s">
        <v>59</v>
      </c>
      <c r="E45" s="12">
        <v>1</v>
      </c>
      <c r="F45" s="16" t="s">
        <v>18</v>
      </c>
      <c r="G45" s="21">
        <v>1000</v>
      </c>
      <c r="H45" s="12">
        <v>50</v>
      </c>
      <c r="I45" s="16">
        <v>1</v>
      </c>
      <c r="J45" s="24">
        <f t="shared" si="0"/>
        <v>1050</v>
      </c>
      <c r="K45" s="24" t="s">
        <v>19</v>
      </c>
      <c r="L45" s="25">
        <f t="shared" si="1"/>
        <v>1050</v>
      </c>
      <c r="M45" s="12"/>
    </row>
    <row r="46" s="2" customFormat="1" customHeight="1" spans="1:13">
      <c r="A46" s="14"/>
      <c r="B46" s="15"/>
      <c r="C46" s="16">
        <v>42</v>
      </c>
      <c r="D46" s="18" t="s">
        <v>60</v>
      </c>
      <c r="E46" s="12">
        <v>1</v>
      </c>
      <c r="F46" s="16" t="s">
        <v>18</v>
      </c>
      <c r="G46" s="21">
        <v>2000</v>
      </c>
      <c r="H46" s="12">
        <v>300</v>
      </c>
      <c r="I46" s="16">
        <v>1</v>
      </c>
      <c r="J46" s="24">
        <f t="shared" si="0"/>
        <v>2300</v>
      </c>
      <c r="K46" s="24" t="s">
        <v>19</v>
      </c>
      <c r="L46" s="25">
        <f t="shared" si="1"/>
        <v>2300</v>
      </c>
      <c r="M46" s="12"/>
    </row>
    <row r="47" s="2" customFormat="1" customHeight="1" spans="1:13">
      <c r="A47" s="14"/>
      <c r="B47" s="15"/>
      <c r="C47" s="16">
        <v>43</v>
      </c>
      <c r="D47" s="18" t="s">
        <v>61</v>
      </c>
      <c r="E47" s="12">
        <v>1</v>
      </c>
      <c r="F47" s="16" t="s">
        <v>18</v>
      </c>
      <c r="G47" s="21">
        <v>500</v>
      </c>
      <c r="H47" s="12">
        <v>0</v>
      </c>
      <c r="I47" s="16">
        <v>1</v>
      </c>
      <c r="J47" s="24">
        <f t="shared" si="0"/>
        <v>500</v>
      </c>
      <c r="K47" s="24" t="s">
        <v>19</v>
      </c>
      <c r="L47" s="25">
        <f t="shared" si="1"/>
        <v>500</v>
      </c>
      <c r="M47" s="12"/>
    </row>
    <row r="48" s="2" customFormat="1" customHeight="1" spans="1:13">
      <c r="A48" s="14"/>
      <c r="B48" s="15"/>
      <c r="C48" s="16">
        <v>44</v>
      </c>
      <c r="D48" s="18" t="s">
        <v>62</v>
      </c>
      <c r="E48" s="12">
        <v>1</v>
      </c>
      <c r="F48" s="16" t="s">
        <v>18</v>
      </c>
      <c r="G48" s="21">
        <v>500</v>
      </c>
      <c r="H48" s="12">
        <v>0</v>
      </c>
      <c r="I48" s="16">
        <v>1</v>
      </c>
      <c r="J48" s="24">
        <f t="shared" si="0"/>
        <v>500</v>
      </c>
      <c r="K48" s="24" t="s">
        <v>19</v>
      </c>
      <c r="L48" s="25">
        <f t="shared" si="1"/>
        <v>500</v>
      </c>
      <c r="M48" s="12"/>
    </row>
    <row r="49" s="2" customFormat="1" customHeight="1" spans="1:13">
      <c r="A49" s="14"/>
      <c r="B49" s="15"/>
      <c r="C49" s="16">
        <v>45</v>
      </c>
      <c r="D49" s="18" t="s">
        <v>63</v>
      </c>
      <c r="E49" s="12">
        <v>1</v>
      </c>
      <c r="F49" s="16" t="s">
        <v>18</v>
      </c>
      <c r="G49" s="21">
        <v>400</v>
      </c>
      <c r="H49" s="12">
        <v>0</v>
      </c>
      <c r="I49" s="16">
        <v>1</v>
      </c>
      <c r="J49" s="24">
        <f t="shared" si="0"/>
        <v>400</v>
      </c>
      <c r="K49" s="24" t="s">
        <v>19</v>
      </c>
      <c r="L49" s="25">
        <f t="shared" si="1"/>
        <v>400</v>
      </c>
      <c r="M49" s="12"/>
    </row>
    <row r="50" s="2" customFormat="1" customHeight="1" spans="1:13">
      <c r="A50" s="14"/>
      <c r="B50" s="15"/>
      <c r="C50" s="16">
        <v>46</v>
      </c>
      <c r="D50" s="18" t="s">
        <v>64</v>
      </c>
      <c r="E50" s="12">
        <v>1</v>
      </c>
      <c r="F50" s="16" t="s">
        <v>18</v>
      </c>
      <c r="G50" s="21">
        <v>1000</v>
      </c>
      <c r="H50" s="12">
        <v>50</v>
      </c>
      <c r="I50" s="16">
        <v>1</v>
      </c>
      <c r="J50" s="24">
        <f>G50+H50</f>
        <v>1050</v>
      </c>
      <c r="K50" s="24" t="s">
        <v>19</v>
      </c>
      <c r="L50" s="25">
        <f t="shared" ref="L40:L83" si="2">J50</f>
        <v>1050</v>
      </c>
      <c r="M50" s="12"/>
    </row>
    <row r="51" s="2" customFormat="1" customHeight="1" spans="1:13">
      <c r="A51" s="14"/>
      <c r="B51" s="15"/>
      <c r="C51" s="16">
        <v>47</v>
      </c>
      <c r="D51" s="18" t="s">
        <v>65</v>
      </c>
      <c r="E51" s="12">
        <v>1</v>
      </c>
      <c r="F51" s="16" t="s">
        <v>18</v>
      </c>
      <c r="G51" s="21">
        <v>1000</v>
      </c>
      <c r="H51" s="12">
        <v>50</v>
      </c>
      <c r="I51" s="16">
        <v>1</v>
      </c>
      <c r="J51" s="24">
        <f>G51+H51</f>
        <v>1050</v>
      </c>
      <c r="K51" s="24" t="s">
        <v>19</v>
      </c>
      <c r="L51" s="25">
        <f t="shared" si="2"/>
        <v>1050</v>
      </c>
      <c r="M51" s="12"/>
    </row>
    <row r="52" s="2" customFormat="1" customHeight="1" spans="1:13">
      <c r="A52" s="14"/>
      <c r="B52" s="15"/>
      <c r="C52" s="16">
        <v>48</v>
      </c>
      <c r="D52" s="18" t="s">
        <v>66</v>
      </c>
      <c r="E52" s="12">
        <v>1</v>
      </c>
      <c r="F52" s="16" t="s">
        <v>18</v>
      </c>
      <c r="G52" s="21">
        <v>1000</v>
      </c>
      <c r="H52" s="12">
        <v>50</v>
      </c>
      <c r="I52" s="16">
        <v>1</v>
      </c>
      <c r="J52" s="24">
        <f>G52+H52</f>
        <v>1050</v>
      </c>
      <c r="K52" s="24" t="s">
        <v>19</v>
      </c>
      <c r="L52" s="25">
        <f t="shared" si="2"/>
        <v>1050</v>
      </c>
      <c r="M52" s="12"/>
    </row>
    <row r="53" s="2" customFormat="1" customHeight="1" spans="1:13">
      <c r="A53" s="14"/>
      <c r="B53" s="15"/>
      <c r="C53" s="16">
        <v>49</v>
      </c>
      <c r="D53" s="18" t="s">
        <v>67</v>
      </c>
      <c r="E53" s="12">
        <v>1</v>
      </c>
      <c r="F53" s="16" t="s">
        <v>18</v>
      </c>
      <c r="G53" s="21">
        <v>1000</v>
      </c>
      <c r="H53" s="12">
        <v>50</v>
      </c>
      <c r="I53" s="16">
        <v>1</v>
      </c>
      <c r="J53" s="24">
        <f>G53+H53</f>
        <v>1050</v>
      </c>
      <c r="K53" s="24" t="s">
        <v>19</v>
      </c>
      <c r="L53" s="25">
        <f t="shared" si="2"/>
        <v>1050</v>
      </c>
      <c r="M53" s="12"/>
    </row>
    <row r="54" s="2" customFormat="1" customHeight="1" spans="1:13">
      <c r="A54" s="14"/>
      <c r="B54" s="15"/>
      <c r="C54" s="16">
        <v>50</v>
      </c>
      <c r="D54" s="18" t="s">
        <v>68</v>
      </c>
      <c r="E54" s="12">
        <v>1</v>
      </c>
      <c r="F54" s="16" t="s">
        <v>18</v>
      </c>
      <c r="G54" s="21">
        <v>800</v>
      </c>
      <c r="H54" s="12">
        <v>0</v>
      </c>
      <c r="I54" s="16">
        <v>1</v>
      </c>
      <c r="J54" s="24">
        <f>G54+H54</f>
        <v>800</v>
      </c>
      <c r="K54" s="24" t="s">
        <v>19</v>
      </c>
      <c r="L54" s="25">
        <f t="shared" si="2"/>
        <v>800</v>
      </c>
      <c r="M54" s="12"/>
    </row>
    <row r="55" s="2" customFormat="1" customHeight="1" spans="1:13">
      <c r="A55" s="14"/>
      <c r="B55" s="15"/>
      <c r="C55" s="16">
        <v>51</v>
      </c>
      <c r="D55" s="18" t="s">
        <v>69</v>
      </c>
      <c r="E55" s="12">
        <v>1</v>
      </c>
      <c r="F55" s="16" t="s">
        <v>18</v>
      </c>
      <c r="G55" s="21">
        <v>800</v>
      </c>
      <c r="H55" s="12">
        <v>0</v>
      </c>
      <c r="I55" s="16">
        <v>1</v>
      </c>
      <c r="J55" s="24">
        <f>G55+H55</f>
        <v>800</v>
      </c>
      <c r="K55" s="24" t="s">
        <v>19</v>
      </c>
      <c r="L55" s="25">
        <f t="shared" si="2"/>
        <v>800</v>
      </c>
      <c r="M55" s="12"/>
    </row>
    <row r="56" s="2" customFormat="1" customHeight="1" spans="1:13">
      <c r="A56" s="14"/>
      <c r="B56" s="15"/>
      <c r="C56" s="16">
        <v>52</v>
      </c>
      <c r="D56" s="18" t="s">
        <v>70</v>
      </c>
      <c r="E56" s="12">
        <v>1</v>
      </c>
      <c r="F56" s="16" t="s">
        <v>18</v>
      </c>
      <c r="G56" s="21">
        <v>800</v>
      </c>
      <c r="H56" s="12">
        <v>0</v>
      </c>
      <c r="I56" s="16">
        <v>1</v>
      </c>
      <c r="J56" s="24">
        <f>G56+H56</f>
        <v>800</v>
      </c>
      <c r="K56" s="24" t="s">
        <v>19</v>
      </c>
      <c r="L56" s="25">
        <f t="shared" si="2"/>
        <v>800</v>
      </c>
      <c r="M56" s="12"/>
    </row>
    <row r="57" s="2" customFormat="1" customHeight="1" spans="1:13">
      <c r="A57" s="14"/>
      <c r="B57" s="15"/>
      <c r="C57" s="16">
        <v>53</v>
      </c>
      <c r="D57" s="18" t="s">
        <v>71</v>
      </c>
      <c r="E57" s="12">
        <v>1</v>
      </c>
      <c r="F57" s="16" t="s">
        <v>18</v>
      </c>
      <c r="G57" s="21">
        <v>800</v>
      </c>
      <c r="H57" s="12">
        <v>0</v>
      </c>
      <c r="I57" s="16">
        <v>1</v>
      </c>
      <c r="J57" s="24">
        <f>G57+H57</f>
        <v>800</v>
      </c>
      <c r="K57" s="24" t="s">
        <v>19</v>
      </c>
      <c r="L57" s="25">
        <f t="shared" si="2"/>
        <v>800</v>
      </c>
      <c r="M57" s="12"/>
    </row>
    <row r="58" s="2" customFormat="1" customHeight="1" spans="1:13">
      <c r="A58" s="14"/>
      <c r="B58" s="15"/>
      <c r="C58" s="16">
        <v>54</v>
      </c>
      <c r="D58" s="18" t="s">
        <v>72</v>
      </c>
      <c r="E58" s="12">
        <v>1</v>
      </c>
      <c r="F58" s="16" t="s">
        <v>18</v>
      </c>
      <c r="G58" s="21">
        <v>800</v>
      </c>
      <c r="H58" s="12">
        <v>0</v>
      </c>
      <c r="I58" s="16">
        <v>1</v>
      </c>
      <c r="J58" s="24">
        <f>G58+H58</f>
        <v>800</v>
      </c>
      <c r="K58" s="24" t="s">
        <v>19</v>
      </c>
      <c r="L58" s="25">
        <f t="shared" si="2"/>
        <v>800</v>
      </c>
      <c r="M58" s="12"/>
    </row>
    <row r="59" s="2" customFormat="1" customHeight="1" spans="1:13">
      <c r="A59" s="14"/>
      <c r="B59" s="15"/>
      <c r="C59" s="16">
        <v>55</v>
      </c>
      <c r="D59" s="18" t="s">
        <v>73</v>
      </c>
      <c r="E59" s="12">
        <v>1</v>
      </c>
      <c r="F59" s="16" t="s">
        <v>18</v>
      </c>
      <c r="G59" s="21">
        <v>1500</v>
      </c>
      <c r="H59" s="12">
        <v>175</v>
      </c>
      <c r="I59" s="16">
        <v>1</v>
      </c>
      <c r="J59" s="24">
        <f>G59+H59</f>
        <v>1675</v>
      </c>
      <c r="K59" s="24" t="s">
        <v>19</v>
      </c>
      <c r="L59" s="25">
        <f t="shared" si="2"/>
        <v>1675</v>
      </c>
      <c r="M59" s="12"/>
    </row>
    <row r="60" s="2" customFormat="1" customHeight="1" spans="1:13">
      <c r="A60" s="14"/>
      <c r="B60" s="15"/>
      <c r="C60" s="16">
        <v>56</v>
      </c>
      <c r="D60" s="18" t="s">
        <v>74</v>
      </c>
      <c r="E60" s="12">
        <v>1</v>
      </c>
      <c r="F60" s="16" t="s">
        <v>18</v>
      </c>
      <c r="G60" s="21">
        <v>1000</v>
      </c>
      <c r="H60" s="12">
        <v>50</v>
      </c>
      <c r="I60" s="16">
        <v>1</v>
      </c>
      <c r="J60" s="24">
        <f>G60+H60</f>
        <v>1050</v>
      </c>
      <c r="K60" s="24" t="s">
        <v>19</v>
      </c>
      <c r="L60" s="25">
        <f t="shared" si="2"/>
        <v>1050</v>
      </c>
      <c r="M60" s="12"/>
    </row>
    <row r="61" s="2" customFormat="1" customHeight="1" spans="1:13">
      <c r="A61" s="14"/>
      <c r="B61" s="15"/>
      <c r="C61" s="16">
        <v>57</v>
      </c>
      <c r="D61" s="18" t="s">
        <v>75</v>
      </c>
      <c r="E61" s="12">
        <v>1</v>
      </c>
      <c r="F61" s="16" t="s">
        <v>18</v>
      </c>
      <c r="G61" s="21">
        <v>1500</v>
      </c>
      <c r="H61" s="12">
        <v>175</v>
      </c>
      <c r="I61" s="16">
        <v>1</v>
      </c>
      <c r="J61" s="24">
        <f t="shared" ref="J61:J83" si="3">G61+H61</f>
        <v>1675</v>
      </c>
      <c r="K61" s="24" t="s">
        <v>19</v>
      </c>
      <c r="L61" s="25">
        <f t="shared" si="2"/>
        <v>1675</v>
      </c>
      <c r="M61" s="12"/>
    </row>
    <row r="62" s="2" customFormat="1" customHeight="1" spans="1:13">
      <c r="A62" s="14"/>
      <c r="B62" s="15"/>
      <c r="C62" s="16">
        <v>58</v>
      </c>
      <c r="D62" s="18" t="s">
        <v>76</v>
      </c>
      <c r="E62" s="12">
        <v>1</v>
      </c>
      <c r="F62" s="16" t="s">
        <v>18</v>
      </c>
      <c r="G62" s="21">
        <v>500</v>
      </c>
      <c r="H62" s="12">
        <v>0</v>
      </c>
      <c r="I62" s="16">
        <v>1</v>
      </c>
      <c r="J62" s="24">
        <f t="shared" si="3"/>
        <v>500</v>
      </c>
      <c r="K62" s="24" t="s">
        <v>19</v>
      </c>
      <c r="L62" s="25">
        <f t="shared" si="2"/>
        <v>500</v>
      </c>
      <c r="M62" s="12"/>
    </row>
    <row r="63" s="2" customFormat="1" customHeight="1" spans="1:13">
      <c r="A63" s="14"/>
      <c r="B63" s="15"/>
      <c r="C63" s="16">
        <v>59</v>
      </c>
      <c r="D63" s="18" t="s">
        <v>77</v>
      </c>
      <c r="E63" s="12">
        <v>1</v>
      </c>
      <c r="F63" s="16" t="s">
        <v>18</v>
      </c>
      <c r="G63" s="21">
        <v>800</v>
      </c>
      <c r="H63" s="12">
        <v>0</v>
      </c>
      <c r="I63" s="16">
        <v>1</v>
      </c>
      <c r="J63" s="24">
        <f t="shared" si="3"/>
        <v>800</v>
      </c>
      <c r="K63" s="24" t="s">
        <v>19</v>
      </c>
      <c r="L63" s="25">
        <f t="shared" si="2"/>
        <v>800</v>
      </c>
      <c r="M63" s="12"/>
    </row>
    <row r="64" s="2" customFormat="1" customHeight="1" spans="1:13">
      <c r="A64" s="14"/>
      <c r="B64" s="15"/>
      <c r="C64" s="16">
        <v>60</v>
      </c>
      <c r="D64" s="18" t="s">
        <v>78</v>
      </c>
      <c r="E64" s="12">
        <v>1</v>
      </c>
      <c r="F64" s="16" t="s">
        <v>18</v>
      </c>
      <c r="G64" s="21">
        <v>1000</v>
      </c>
      <c r="H64" s="12">
        <v>50</v>
      </c>
      <c r="I64" s="16">
        <v>1</v>
      </c>
      <c r="J64" s="24">
        <f t="shared" si="3"/>
        <v>1050</v>
      </c>
      <c r="K64" s="24" t="s">
        <v>19</v>
      </c>
      <c r="L64" s="25">
        <f t="shared" si="2"/>
        <v>1050</v>
      </c>
      <c r="M64" s="12"/>
    </row>
    <row r="65" s="2" customFormat="1" customHeight="1" spans="1:13">
      <c r="A65" s="14"/>
      <c r="B65" s="15"/>
      <c r="C65" s="16">
        <v>61</v>
      </c>
      <c r="D65" s="18" t="s">
        <v>79</v>
      </c>
      <c r="E65" s="12">
        <v>1</v>
      </c>
      <c r="F65" s="16" t="s">
        <v>18</v>
      </c>
      <c r="G65" s="21">
        <v>1000</v>
      </c>
      <c r="H65" s="12">
        <v>50</v>
      </c>
      <c r="I65" s="16">
        <v>1</v>
      </c>
      <c r="J65" s="24">
        <f t="shared" si="3"/>
        <v>1050</v>
      </c>
      <c r="K65" s="24" t="s">
        <v>19</v>
      </c>
      <c r="L65" s="25">
        <f t="shared" si="2"/>
        <v>1050</v>
      </c>
      <c r="M65" s="12"/>
    </row>
    <row r="66" s="3" customFormat="1" customHeight="1" spans="1:13">
      <c r="A66" s="29"/>
      <c r="B66" s="30"/>
      <c r="C66" s="31">
        <v>62</v>
      </c>
      <c r="D66" s="32" t="s">
        <v>80</v>
      </c>
      <c r="E66" s="47">
        <v>1</v>
      </c>
      <c r="F66" s="31" t="s">
        <v>18</v>
      </c>
      <c r="G66" s="48">
        <v>2000</v>
      </c>
      <c r="H66" s="47">
        <v>300</v>
      </c>
      <c r="I66" s="31">
        <v>2</v>
      </c>
      <c r="J66" s="51">
        <f t="shared" si="3"/>
        <v>2300</v>
      </c>
      <c r="K66" s="51" t="s">
        <v>19</v>
      </c>
      <c r="L66" s="52">
        <f t="shared" si="2"/>
        <v>2300</v>
      </c>
      <c r="M66" s="47"/>
    </row>
    <row r="67" s="3" customFormat="1" ht="17" customHeight="1" spans="1:13">
      <c r="A67" s="29"/>
      <c r="B67" s="30"/>
      <c r="C67" s="31">
        <v>63</v>
      </c>
      <c r="D67" s="32" t="s">
        <v>81</v>
      </c>
      <c r="E67" s="47">
        <v>1</v>
      </c>
      <c r="F67" s="31" t="s">
        <v>18</v>
      </c>
      <c r="G67" s="48">
        <v>2000</v>
      </c>
      <c r="H67" s="47">
        <v>300</v>
      </c>
      <c r="I67" s="31">
        <v>2</v>
      </c>
      <c r="J67" s="51">
        <f t="shared" si="3"/>
        <v>2300</v>
      </c>
      <c r="K67" s="51" t="s">
        <v>19</v>
      </c>
      <c r="L67" s="52">
        <f t="shared" si="2"/>
        <v>2300</v>
      </c>
      <c r="M67" s="47"/>
    </row>
    <row r="68" s="3" customFormat="1" customHeight="1" spans="1:13">
      <c r="A68" s="29"/>
      <c r="B68" s="30"/>
      <c r="C68" s="31">
        <v>64</v>
      </c>
      <c r="D68" s="32" t="s">
        <v>82</v>
      </c>
      <c r="E68" s="47">
        <v>1</v>
      </c>
      <c r="F68" s="31" t="s">
        <v>18</v>
      </c>
      <c r="G68" s="48">
        <v>900</v>
      </c>
      <c r="H68" s="47">
        <v>25</v>
      </c>
      <c r="I68" s="31">
        <v>2</v>
      </c>
      <c r="J68" s="51">
        <f t="shared" si="3"/>
        <v>925</v>
      </c>
      <c r="K68" s="51" t="s">
        <v>19</v>
      </c>
      <c r="L68" s="52">
        <f t="shared" si="2"/>
        <v>925</v>
      </c>
      <c r="M68" s="47"/>
    </row>
    <row r="69" s="3" customFormat="1" customHeight="1" spans="1:13">
      <c r="A69" s="29"/>
      <c r="B69" s="30"/>
      <c r="C69" s="31">
        <v>65</v>
      </c>
      <c r="D69" s="32" t="s">
        <v>83</v>
      </c>
      <c r="E69" s="47">
        <v>1</v>
      </c>
      <c r="F69" s="31" t="s">
        <v>18</v>
      </c>
      <c r="G69" s="48">
        <v>1800</v>
      </c>
      <c r="H69" s="47">
        <v>250</v>
      </c>
      <c r="I69" s="31">
        <v>2</v>
      </c>
      <c r="J69" s="51">
        <f t="shared" si="3"/>
        <v>2050</v>
      </c>
      <c r="K69" s="51" t="s">
        <v>19</v>
      </c>
      <c r="L69" s="52">
        <f t="shared" si="2"/>
        <v>2050</v>
      </c>
      <c r="M69" s="47"/>
    </row>
    <row r="70" s="3" customFormat="1" customHeight="1" spans="1:13">
      <c r="A70" s="29"/>
      <c r="B70" s="30"/>
      <c r="C70" s="31">
        <v>66</v>
      </c>
      <c r="D70" s="32" t="s">
        <v>84</v>
      </c>
      <c r="E70" s="47">
        <v>1</v>
      </c>
      <c r="F70" s="31" t="s">
        <v>18</v>
      </c>
      <c r="G70" s="48">
        <v>1000</v>
      </c>
      <c r="H70" s="47">
        <v>50</v>
      </c>
      <c r="I70" s="31">
        <v>2</v>
      </c>
      <c r="J70" s="51">
        <f t="shared" si="3"/>
        <v>1050</v>
      </c>
      <c r="K70" s="51" t="s">
        <v>19</v>
      </c>
      <c r="L70" s="52">
        <f t="shared" si="2"/>
        <v>1050</v>
      </c>
      <c r="M70" s="47"/>
    </row>
    <row r="71" s="3" customFormat="1" customHeight="1" spans="1:13">
      <c r="A71" s="29"/>
      <c r="B71" s="30"/>
      <c r="C71" s="31">
        <v>67</v>
      </c>
      <c r="D71" s="32" t="s">
        <v>85</v>
      </c>
      <c r="E71" s="47">
        <v>1</v>
      </c>
      <c r="F71" s="31" t="s">
        <v>18</v>
      </c>
      <c r="G71" s="48">
        <v>4000</v>
      </c>
      <c r="H71" s="47">
        <v>761.9</v>
      </c>
      <c r="I71" s="31">
        <v>2</v>
      </c>
      <c r="J71" s="51">
        <f t="shared" si="3"/>
        <v>4761.9</v>
      </c>
      <c r="K71" s="51" t="s">
        <v>19</v>
      </c>
      <c r="L71" s="52">
        <f t="shared" si="2"/>
        <v>4761.9</v>
      </c>
      <c r="M71" s="47"/>
    </row>
    <row r="72" s="3" customFormat="1" customHeight="1" spans="1:13">
      <c r="A72" s="29"/>
      <c r="B72" s="30"/>
      <c r="C72" s="31">
        <v>68</v>
      </c>
      <c r="D72" s="32" t="s">
        <v>86</v>
      </c>
      <c r="E72" s="47">
        <v>1</v>
      </c>
      <c r="F72" s="31" t="s">
        <v>18</v>
      </c>
      <c r="G72" s="48">
        <v>1600</v>
      </c>
      <c r="H72" s="47">
        <v>200</v>
      </c>
      <c r="I72" s="31">
        <v>2</v>
      </c>
      <c r="J72" s="51">
        <f t="shared" si="3"/>
        <v>1800</v>
      </c>
      <c r="K72" s="51" t="s">
        <v>19</v>
      </c>
      <c r="L72" s="52">
        <f t="shared" si="2"/>
        <v>1800</v>
      </c>
      <c r="M72" s="47"/>
    </row>
    <row r="73" s="3" customFormat="1" customHeight="1" spans="1:13">
      <c r="A73" s="29"/>
      <c r="B73" s="30"/>
      <c r="C73" s="31">
        <v>69</v>
      </c>
      <c r="D73" s="32" t="s">
        <v>87</v>
      </c>
      <c r="E73" s="47">
        <v>1</v>
      </c>
      <c r="F73" s="31" t="s">
        <v>18</v>
      </c>
      <c r="G73" s="48">
        <v>2000</v>
      </c>
      <c r="H73" s="47">
        <v>300</v>
      </c>
      <c r="I73" s="31">
        <v>2</v>
      </c>
      <c r="J73" s="51">
        <f t="shared" si="3"/>
        <v>2300</v>
      </c>
      <c r="K73" s="51" t="s">
        <v>19</v>
      </c>
      <c r="L73" s="52">
        <f t="shared" si="2"/>
        <v>2300</v>
      </c>
      <c r="M73" s="47"/>
    </row>
    <row r="74" s="3" customFormat="1" customHeight="1" spans="1:13">
      <c r="A74" s="29"/>
      <c r="B74" s="30"/>
      <c r="C74" s="31">
        <v>70</v>
      </c>
      <c r="D74" s="32" t="s">
        <v>88</v>
      </c>
      <c r="E74" s="47">
        <v>1</v>
      </c>
      <c r="F74" s="31" t="s">
        <v>18</v>
      </c>
      <c r="G74" s="48">
        <v>2000</v>
      </c>
      <c r="H74" s="47">
        <v>300</v>
      </c>
      <c r="I74" s="31">
        <v>2</v>
      </c>
      <c r="J74" s="51">
        <f t="shared" si="3"/>
        <v>2300</v>
      </c>
      <c r="K74" s="51" t="s">
        <v>19</v>
      </c>
      <c r="L74" s="52">
        <f t="shared" si="2"/>
        <v>2300</v>
      </c>
      <c r="M74" s="47"/>
    </row>
    <row r="75" s="3" customFormat="1" customHeight="1" spans="1:13">
      <c r="A75" s="29"/>
      <c r="B75" s="30"/>
      <c r="C75" s="31">
        <v>71</v>
      </c>
      <c r="D75" s="32" t="s">
        <v>89</v>
      </c>
      <c r="E75" s="47">
        <v>1</v>
      </c>
      <c r="F75" s="31" t="s">
        <v>18</v>
      </c>
      <c r="G75" s="48">
        <v>1800</v>
      </c>
      <c r="H75" s="47">
        <v>250</v>
      </c>
      <c r="I75" s="31">
        <v>2</v>
      </c>
      <c r="J75" s="51">
        <f t="shared" si="3"/>
        <v>2050</v>
      </c>
      <c r="K75" s="51" t="s">
        <v>19</v>
      </c>
      <c r="L75" s="52">
        <f t="shared" si="2"/>
        <v>2050</v>
      </c>
      <c r="M75" s="47"/>
    </row>
    <row r="76" s="3" customFormat="1" customHeight="1" spans="1:13">
      <c r="A76" s="29"/>
      <c r="B76" s="30"/>
      <c r="C76" s="31">
        <v>72</v>
      </c>
      <c r="D76" s="32" t="s">
        <v>90</v>
      </c>
      <c r="E76" s="47">
        <v>1</v>
      </c>
      <c r="F76" s="31" t="s">
        <v>18</v>
      </c>
      <c r="G76" s="48">
        <v>2000</v>
      </c>
      <c r="H76" s="47">
        <v>300</v>
      </c>
      <c r="I76" s="31">
        <v>2</v>
      </c>
      <c r="J76" s="51">
        <f t="shared" si="3"/>
        <v>2300</v>
      </c>
      <c r="K76" s="51" t="s">
        <v>19</v>
      </c>
      <c r="L76" s="52">
        <f t="shared" si="2"/>
        <v>2300</v>
      </c>
      <c r="M76" s="47"/>
    </row>
    <row r="77" s="3" customFormat="1" customHeight="1" spans="1:13">
      <c r="A77" s="29"/>
      <c r="B77" s="30"/>
      <c r="C77" s="31">
        <v>73</v>
      </c>
      <c r="D77" s="32" t="s">
        <v>91</v>
      </c>
      <c r="E77" s="47">
        <v>1</v>
      </c>
      <c r="F77" s="31" t="s">
        <v>18</v>
      </c>
      <c r="G77" s="48">
        <v>2000</v>
      </c>
      <c r="H77" s="47">
        <v>300</v>
      </c>
      <c r="I77" s="31">
        <v>2</v>
      </c>
      <c r="J77" s="51">
        <f t="shared" si="3"/>
        <v>2300</v>
      </c>
      <c r="K77" s="51" t="s">
        <v>19</v>
      </c>
      <c r="L77" s="52">
        <f t="shared" si="2"/>
        <v>2300</v>
      </c>
      <c r="M77" s="47"/>
    </row>
    <row r="78" s="3" customFormat="1" customHeight="1" spans="1:13">
      <c r="A78" s="29"/>
      <c r="B78" s="30"/>
      <c r="C78" s="31">
        <v>74</v>
      </c>
      <c r="D78" s="32" t="s">
        <v>92</v>
      </c>
      <c r="E78" s="47">
        <v>1</v>
      </c>
      <c r="F78" s="31" t="s">
        <v>18</v>
      </c>
      <c r="G78" s="48">
        <v>2000</v>
      </c>
      <c r="H78" s="47">
        <v>300</v>
      </c>
      <c r="I78" s="31">
        <v>2</v>
      </c>
      <c r="J78" s="51">
        <f t="shared" si="3"/>
        <v>2300</v>
      </c>
      <c r="K78" s="51" t="s">
        <v>19</v>
      </c>
      <c r="L78" s="52">
        <f t="shared" si="2"/>
        <v>2300</v>
      </c>
      <c r="M78" s="47"/>
    </row>
    <row r="79" s="3" customFormat="1" customHeight="1" spans="1:13">
      <c r="A79" s="29"/>
      <c r="B79" s="30"/>
      <c r="C79" s="31">
        <v>75</v>
      </c>
      <c r="D79" s="32" t="s">
        <v>93</v>
      </c>
      <c r="E79" s="47">
        <v>1</v>
      </c>
      <c r="F79" s="31" t="s">
        <v>18</v>
      </c>
      <c r="G79" s="48">
        <v>1800</v>
      </c>
      <c r="H79" s="47">
        <v>250</v>
      </c>
      <c r="I79" s="31">
        <v>2</v>
      </c>
      <c r="J79" s="51">
        <f t="shared" si="3"/>
        <v>2050</v>
      </c>
      <c r="K79" s="51" t="s">
        <v>19</v>
      </c>
      <c r="L79" s="52">
        <f t="shared" si="2"/>
        <v>2050</v>
      </c>
      <c r="M79" s="47"/>
    </row>
    <row r="80" s="3" customFormat="1" customHeight="1" spans="1:13">
      <c r="A80" s="29"/>
      <c r="B80" s="30"/>
      <c r="C80" s="31">
        <v>76</v>
      </c>
      <c r="D80" s="32" t="s">
        <v>94</v>
      </c>
      <c r="E80" s="47">
        <v>1</v>
      </c>
      <c r="F80" s="31" t="s">
        <v>18</v>
      </c>
      <c r="G80" s="48">
        <v>2000</v>
      </c>
      <c r="H80" s="47">
        <v>300</v>
      </c>
      <c r="I80" s="31">
        <v>2</v>
      </c>
      <c r="J80" s="51">
        <f t="shared" si="3"/>
        <v>2300</v>
      </c>
      <c r="K80" s="51" t="s">
        <v>19</v>
      </c>
      <c r="L80" s="52">
        <f t="shared" si="2"/>
        <v>2300</v>
      </c>
      <c r="M80" s="47"/>
    </row>
    <row r="81" s="3" customFormat="1" customHeight="1" spans="1:13">
      <c r="A81" s="29"/>
      <c r="B81" s="30"/>
      <c r="C81" s="31">
        <v>77</v>
      </c>
      <c r="D81" s="32" t="s">
        <v>95</v>
      </c>
      <c r="E81" s="47">
        <v>1</v>
      </c>
      <c r="F81" s="31" t="s">
        <v>18</v>
      </c>
      <c r="G81" s="48">
        <v>2000</v>
      </c>
      <c r="H81" s="47">
        <v>300</v>
      </c>
      <c r="I81" s="31">
        <v>2</v>
      </c>
      <c r="J81" s="51">
        <f t="shared" si="3"/>
        <v>2300</v>
      </c>
      <c r="K81" s="51" t="s">
        <v>19</v>
      </c>
      <c r="L81" s="52">
        <f t="shared" si="2"/>
        <v>2300</v>
      </c>
      <c r="M81" s="47"/>
    </row>
    <row r="82" s="3" customFormat="1" customHeight="1" spans="1:13">
      <c r="A82" s="29"/>
      <c r="B82" s="30"/>
      <c r="C82" s="31">
        <v>78</v>
      </c>
      <c r="D82" s="32" t="s">
        <v>96</v>
      </c>
      <c r="E82" s="47">
        <v>1</v>
      </c>
      <c r="F82" s="31" t="s">
        <v>18</v>
      </c>
      <c r="G82" s="48">
        <v>2000</v>
      </c>
      <c r="H82" s="47">
        <v>300</v>
      </c>
      <c r="I82" s="31">
        <v>2</v>
      </c>
      <c r="J82" s="51">
        <f t="shared" si="3"/>
        <v>2300</v>
      </c>
      <c r="K82" s="51" t="s">
        <v>19</v>
      </c>
      <c r="L82" s="52">
        <f t="shared" si="2"/>
        <v>2300</v>
      </c>
      <c r="M82" s="47"/>
    </row>
    <row r="83" s="3" customFormat="1" customHeight="1" spans="1:13">
      <c r="A83" s="29"/>
      <c r="B83" s="30"/>
      <c r="C83" s="31">
        <v>79</v>
      </c>
      <c r="D83" s="32" t="s">
        <v>97</v>
      </c>
      <c r="E83" s="47">
        <v>1</v>
      </c>
      <c r="F83" s="31" t="s">
        <v>18</v>
      </c>
      <c r="G83" s="48">
        <v>2000</v>
      </c>
      <c r="H83" s="47">
        <v>300</v>
      </c>
      <c r="I83" s="31">
        <v>2</v>
      </c>
      <c r="J83" s="51">
        <f t="shared" si="3"/>
        <v>2300</v>
      </c>
      <c r="K83" s="51" t="s">
        <v>19</v>
      </c>
      <c r="L83" s="52">
        <f t="shared" si="2"/>
        <v>2300</v>
      </c>
      <c r="M83" s="47"/>
    </row>
    <row r="84" s="2" customFormat="1" customHeight="1" spans="1:13">
      <c r="A84" s="14"/>
      <c r="B84" s="15"/>
      <c r="C84" s="33">
        <v>80</v>
      </c>
      <c r="D84" s="34" t="s">
        <v>98</v>
      </c>
      <c r="E84" s="49">
        <v>1</v>
      </c>
      <c r="F84" s="33" t="s">
        <v>99</v>
      </c>
      <c r="G84" s="50">
        <v>976</v>
      </c>
      <c r="H84" s="49">
        <v>0</v>
      </c>
      <c r="I84" s="33">
        <v>1</v>
      </c>
      <c r="J84" s="53">
        <f t="shared" ref="J84:J98" si="4">G84+H84</f>
        <v>976</v>
      </c>
      <c r="K84" s="53" t="s">
        <v>19</v>
      </c>
      <c r="L84" s="49">
        <f t="shared" ref="L84:L98" si="5">J84</f>
        <v>976</v>
      </c>
      <c r="M84" s="61" t="s">
        <v>100</v>
      </c>
    </row>
    <row r="85" s="2" customFormat="1" customHeight="1" spans="1:13">
      <c r="A85" s="14"/>
      <c r="B85" s="15"/>
      <c r="C85" s="33">
        <v>81</v>
      </c>
      <c r="D85" s="34" t="s">
        <v>98</v>
      </c>
      <c r="E85" s="49">
        <v>1</v>
      </c>
      <c r="F85" s="33" t="s">
        <v>99</v>
      </c>
      <c r="G85" s="50">
        <v>952</v>
      </c>
      <c r="H85" s="49">
        <v>0</v>
      </c>
      <c r="I85" s="33">
        <v>1</v>
      </c>
      <c r="J85" s="53">
        <f t="shared" si="4"/>
        <v>952</v>
      </c>
      <c r="K85" s="53" t="s">
        <v>19</v>
      </c>
      <c r="L85" s="49">
        <f t="shared" si="5"/>
        <v>952</v>
      </c>
      <c r="M85" s="62"/>
    </row>
    <row r="86" s="2" customFormat="1" customHeight="1" spans="1:13">
      <c r="A86" s="14"/>
      <c r="B86" s="15"/>
      <c r="C86" s="33">
        <v>82</v>
      </c>
      <c r="D86" s="34" t="s">
        <v>101</v>
      </c>
      <c r="E86" s="49">
        <v>1</v>
      </c>
      <c r="F86" s="33" t="s">
        <v>99</v>
      </c>
      <c r="G86" s="50">
        <v>967</v>
      </c>
      <c r="H86" s="49">
        <v>0</v>
      </c>
      <c r="I86" s="33">
        <v>1</v>
      </c>
      <c r="J86" s="53">
        <f t="shared" si="4"/>
        <v>967</v>
      </c>
      <c r="K86" s="53" t="s">
        <v>19</v>
      </c>
      <c r="L86" s="49">
        <f t="shared" si="5"/>
        <v>967</v>
      </c>
      <c r="M86" s="62"/>
    </row>
    <row r="87" s="2" customFormat="1" customHeight="1" spans="1:13">
      <c r="A87" s="14"/>
      <c r="B87" s="15"/>
      <c r="C87" s="33">
        <v>83</v>
      </c>
      <c r="D87" s="34" t="s">
        <v>102</v>
      </c>
      <c r="E87" s="49">
        <v>1</v>
      </c>
      <c r="F87" s="33" t="s">
        <v>99</v>
      </c>
      <c r="G87" s="50">
        <v>794</v>
      </c>
      <c r="H87" s="49">
        <v>0</v>
      </c>
      <c r="I87" s="33">
        <v>1</v>
      </c>
      <c r="J87" s="53">
        <f t="shared" si="4"/>
        <v>794</v>
      </c>
      <c r="K87" s="53" t="s">
        <v>19</v>
      </c>
      <c r="L87" s="49">
        <f t="shared" si="5"/>
        <v>794</v>
      </c>
      <c r="M87" s="62"/>
    </row>
    <row r="88" s="2" customFormat="1" customHeight="1" spans="1:13">
      <c r="A88" s="14"/>
      <c r="B88" s="15"/>
      <c r="C88" s="33">
        <v>84</v>
      </c>
      <c r="D88" s="34" t="s">
        <v>102</v>
      </c>
      <c r="E88" s="49">
        <v>1</v>
      </c>
      <c r="F88" s="33" t="s">
        <v>99</v>
      </c>
      <c r="G88" s="50">
        <v>730.66</v>
      </c>
      <c r="H88" s="49">
        <v>0</v>
      </c>
      <c r="I88" s="33">
        <v>1</v>
      </c>
      <c r="J88" s="53">
        <f t="shared" si="4"/>
        <v>730.66</v>
      </c>
      <c r="K88" s="53" t="s">
        <v>19</v>
      </c>
      <c r="L88" s="49">
        <f t="shared" si="5"/>
        <v>730.66</v>
      </c>
      <c r="M88" s="62"/>
    </row>
    <row r="89" s="2" customFormat="1" customHeight="1" spans="1:13">
      <c r="A89" s="14"/>
      <c r="B89" s="15"/>
      <c r="C89" s="33">
        <v>85</v>
      </c>
      <c r="D89" s="34" t="s">
        <v>102</v>
      </c>
      <c r="E89" s="49">
        <v>1</v>
      </c>
      <c r="F89" s="33" t="s">
        <v>99</v>
      </c>
      <c r="G89" s="50">
        <v>799</v>
      </c>
      <c r="H89" s="49">
        <v>0</v>
      </c>
      <c r="I89" s="33">
        <v>1</v>
      </c>
      <c r="J89" s="53">
        <f t="shared" si="4"/>
        <v>799</v>
      </c>
      <c r="K89" s="53" t="s">
        <v>19</v>
      </c>
      <c r="L89" s="49">
        <f t="shared" si="5"/>
        <v>799</v>
      </c>
      <c r="M89" s="62"/>
    </row>
    <row r="90" s="2" customFormat="1" customHeight="1" spans="1:13">
      <c r="A90" s="14"/>
      <c r="B90" s="15"/>
      <c r="C90" s="33">
        <v>86</v>
      </c>
      <c r="D90" s="34" t="s">
        <v>103</v>
      </c>
      <c r="E90" s="49">
        <v>1</v>
      </c>
      <c r="F90" s="33" t="s">
        <v>99</v>
      </c>
      <c r="G90" s="50">
        <v>491</v>
      </c>
      <c r="H90" s="49">
        <v>0</v>
      </c>
      <c r="I90" s="33">
        <v>1</v>
      </c>
      <c r="J90" s="53">
        <f t="shared" si="4"/>
        <v>491</v>
      </c>
      <c r="K90" s="53" t="s">
        <v>19</v>
      </c>
      <c r="L90" s="49">
        <f t="shared" si="5"/>
        <v>491</v>
      </c>
      <c r="M90" s="62"/>
    </row>
    <row r="91" s="2" customFormat="1" customHeight="1" spans="1:13">
      <c r="A91" s="14"/>
      <c r="B91" s="15"/>
      <c r="C91" s="33">
        <v>87</v>
      </c>
      <c r="D91" s="34" t="s">
        <v>104</v>
      </c>
      <c r="E91" s="49">
        <v>1</v>
      </c>
      <c r="F91" s="33" t="s">
        <v>99</v>
      </c>
      <c r="G91" s="50">
        <v>496</v>
      </c>
      <c r="H91" s="49">
        <v>0</v>
      </c>
      <c r="I91" s="33">
        <v>1</v>
      </c>
      <c r="J91" s="53">
        <f t="shared" si="4"/>
        <v>496</v>
      </c>
      <c r="K91" s="53" t="s">
        <v>19</v>
      </c>
      <c r="L91" s="49">
        <f t="shared" si="5"/>
        <v>496</v>
      </c>
      <c r="M91" s="62"/>
    </row>
    <row r="92" s="2" customFormat="1" customHeight="1" spans="1:13">
      <c r="A92" s="14"/>
      <c r="B92" s="15"/>
      <c r="C92" s="33">
        <v>88</v>
      </c>
      <c r="D92" s="34" t="s">
        <v>104</v>
      </c>
      <c r="E92" s="49">
        <v>1</v>
      </c>
      <c r="F92" s="33" t="s">
        <v>99</v>
      </c>
      <c r="G92" s="50">
        <v>493</v>
      </c>
      <c r="H92" s="49">
        <v>0</v>
      </c>
      <c r="I92" s="33">
        <v>1</v>
      </c>
      <c r="J92" s="53">
        <f t="shared" si="4"/>
        <v>493</v>
      </c>
      <c r="K92" s="53" t="s">
        <v>19</v>
      </c>
      <c r="L92" s="49">
        <f t="shared" si="5"/>
        <v>493</v>
      </c>
      <c r="M92" s="62"/>
    </row>
    <row r="93" s="2" customFormat="1" customHeight="1" spans="1:13">
      <c r="A93" s="14"/>
      <c r="B93" s="15"/>
      <c r="C93" s="33">
        <v>89</v>
      </c>
      <c r="D93" s="34" t="s">
        <v>105</v>
      </c>
      <c r="E93" s="49">
        <v>1</v>
      </c>
      <c r="F93" s="33" t="s">
        <v>99</v>
      </c>
      <c r="G93" s="50">
        <v>957</v>
      </c>
      <c r="H93" s="49">
        <v>0</v>
      </c>
      <c r="I93" s="33">
        <v>1</v>
      </c>
      <c r="J93" s="53">
        <f t="shared" si="4"/>
        <v>957</v>
      </c>
      <c r="K93" s="53" t="s">
        <v>19</v>
      </c>
      <c r="L93" s="49">
        <f t="shared" si="5"/>
        <v>957</v>
      </c>
      <c r="M93" s="62"/>
    </row>
    <row r="94" s="2" customFormat="1" customHeight="1" spans="1:13">
      <c r="A94" s="14"/>
      <c r="B94" s="15"/>
      <c r="C94" s="33">
        <v>90</v>
      </c>
      <c r="D94" s="34" t="s">
        <v>105</v>
      </c>
      <c r="E94" s="49">
        <v>1</v>
      </c>
      <c r="F94" s="33" t="s">
        <v>99</v>
      </c>
      <c r="G94" s="50">
        <v>876</v>
      </c>
      <c r="H94" s="49">
        <v>0</v>
      </c>
      <c r="I94" s="33">
        <v>1</v>
      </c>
      <c r="J94" s="53">
        <f t="shared" si="4"/>
        <v>876</v>
      </c>
      <c r="K94" s="53" t="s">
        <v>19</v>
      </c>
      <c r="L94" s="49">
        <f t="shared" si="5"/>
        <v>876</v>
      </c>
      <c r="M94" s="62"/>
    </row>
    <row r="95" s="2" customFormat="1" customHeight="1" spans="1:13">
      <c r="A95" s="14"/>
      <c r="B95" s="15"/>
      <c r="C95" s="33">
        <v>91</v>
      </c>
      <c r="D95" s="34" t="s">
        <v>105</v>
      </c>
      <c r="E95" s="49">
        <v>1</v>
      </c>
      <c r="F95" s="33" t="s">
        <v>99</v>
      </c>
      <c r="G95" s="50">
        <v>962</v>
      </c>
      <c r="H95" s="49">
        <v>0</v>
      </c>
      <c r="I95" s="33">
        <v>1</v>
      </c>
      <c r="J95" s="53">
        <f t="shared" si="4"/>
        <v>962</v>
      </c>
      <c r="K95" s="53" t="s">
        <v>19</v>
      </c>
      <c r="L95" s="49">
        <f t="shared" si="5"/>
        <v>962</v>
      </c>
      <c r="M95" s="62"/>
    </row>
    <row r="96" s="2" customFormat="1" customHeight="1" spans="1:13">
      <c r="A96" s="14"/>
      <c r="B96" s="15"/>
      <c r="C96" s="33">
        <v>92</v>
      </c>
      <c r="D96" s="34" t="s">
        <v>106</v>
      </c>
      <c r="E96" s="49">
        <v>1</v>
      </c>
      <c r="F96" s="33" t="s">
        <v>99</v>
      </c>
      <c r="G96" s="50">
        <v>500</v>
      </c>
      <c r="H96" s="49">
        <v>0</v>
      </c>
      <c r="I96" s="33">
        <v>1</v>
      </c>
      <c r="J96" s="53">
        <f t="shared" si="4"/>
        <v>500</v>
      </c>
      <c r="K96" s="53" t="s">
        <v>19</v>
      </c>
      <c r="L96" s="49">
        <f t="shared" si="5"/>
        <v>500</v>
      </c>
      <c r="M96" s="62"/>
    </row>
    <row r="97" s="2" customFormat="1" customHeight="1" spans="1:13">
      <c r="A97" s="14"/>
      <c r="B97" s="15"/>
      <c r="C97" s="33">
        <v>93</v>
      </c>
      <c r="D97" s="34" t="s">
        <v>107</v>
      </c>
      <c r="E97" s="49">
        <v>1</v>
      </c>
      <c r="F97" s="33" t="s">
        <v>99</v>
      </c>
      <c r="G97" s="50">
        <v>907</v>
      </c>
      <c r="H97" s="49">
        <v>0</v>
      </c>
      <c r="I97" s="33">
        <v>1</v>
      </c>
      <c r="J97" s="53">
        <f t="shared" si="4"/>
        <v>907</v>
      </c>
      <c r="K97" s="53" t="s">
        <v>19</v>
      </c>
      <c r="L97" s="49">
        <f t="shared" si="5"/>
        <v>907</v>
      </c>
      <c r="M97" s="62"/>
    </row>
    <row r="98" s="2" customFormat="1" customHeight="1" spans="1:13">
      <c r="A98" s="14"/>
      <c r="B98" s="15"/>
      <c r="C98" s="33">
        <v>94</v>
      </c>
      <c r="D98" s="34" t="s">
        <v>108</v>
      </c>
      <c r="E98" s="49">
        <v>1</v>
      </c>
      <c r="F98" s="33" t="s">
        <v>99</v>
      </c>
      <c r="G98" s="50">
        <v>1035</v>
      </c>
      <c r="H98" s="49">
        <v>0</v>
      </c>
      <c r="I98" s="33">
        <v>1</v>
      </c>
      <c r="J98" s="53">
        <f t="shared" si="4"/>
        <v>1035</v>
      </c>
      <c r="K98" s="53" t="s">
        <v>19</v>
      </c>
      <c r="L98" s="49">
        <f t="shared" si="5"/>
        <v>1035</v>
      </c>
      <c r="M98" s="62"/>
    </row>
    <row r="99" s="2" customFormat="1" customHeight="1" spans="1:13">
      <c r="A99" s="14"/>
      <c r="B99" s="15"/>
      <c r="C99" s="33">
        <v>95</v>
      </c>
      <c r="D99" s="34" t="s">
        <v>104</v>
      </c>
      <c r="E99" s="49">
        <v>1</v>
      </c>
      <c r="F99" s="33" t="s">
        <v>99</v>
      </c>
      <c r="G99" s="50">
        <v>493</v>
      </c>
      <c r="H99" s="49">
        <v>0</v>
      </c>
      <c r="I99" s="33">
        <v>1</v>
      </c>
      <c r="J99" s="53">
        <f t="shared" ref="J99:J107" si="6">G99+H99</f>
        <v>493</v>
      </c>
      <c r="K99" s="53" t="s">
        <v>19</v>
      </c>
      <c r="L99" s="49">
        <f t="shared" ref="L99:L107" si="7">J99</f>
        <v>493</v>
      </c>
      <c r="M99" s="62"/>
    </row>
    <row r="100" s="2" customFormat="1" customHeight="1" spans="1:13">
      <c r="A100" s="14"/>
      <c r="B100" s="15"/>
      <c r="C100" s="33">
        <v>96</v>
      </c>
      <c r="D100" s="34" t="s">
        <v>107</v>
      </c>
      <c r="E100" s="49">
        <v>1</v>
      </c>
      <c r="F100" s="33" t="s">
        <v>99</v>
      </c>
      <c r="G100" s="50">
        <v>956</v>
      </c>
      <c r="H100" s="49">
        <v>0</v>
      </c>
      <c r="I100" s="33">
        <v>1</v>
      </c>
      <c r="J100" s="53">
        <f t="shared" si="6"/>
        <v>956</v>
      </c>
      <c r="K100" s="34" t="s">
        <v>19</v>
      </c>
      <c r="L100" s="49">
        <f t="shared" si="7"/>
        <v>956</v>
      </c>
      <c r="M100" s="62"/>
    </row>
    <row r="101" s="2" customFormat="1" customHeight="1" spans="1:13">
      <c r="A101" s="14"/>
      <c r="B101" s="15"/>
      <c r="C101" s="33">
        <v>97</v>
      </c>
      <c r="D101" s="34" t="s">
        <v>109</v>
      </c>
      <c r="E101" s="49">
        <v>1</v>
      </c>
      <c r="F101" s="33" t="s">
        <v>99</v>
      </c>
      <c r="G101" s="50">
        <v>980</v>
      </c>
      <c r="H101" s="49">
        <v>0</v>
      </c>
      <c r="I101" s="33">
        <v>1</v>
      </c>
      <c r="J101" s="53">
        <f t="shared" si="6"/>
        <v>980</v>
      </c>
      <c r="K101" s="34" t="s">
        <v>19</v>
      </c>
      <c r="L101" s="49">
        <f t="shared" si="7"/>
        <v>980</v>
      </c>
      <c r="M101" s="62"/>
    </row>
    <row r="102" s="2" customFormat="1" customHeight="1" spans="1:13">
      <c r="A102" s="14"/>
      <c r="B102" s="15"/>
      <c r="C102" s="33">
        <v>98</v>
      </c>
      <c r="D102" s="34" t="s">
        <v>105</v>
      </c>
      <c r="E102" s="49">
        <v>1</v>
      </c>
      <c r="F102" s="33" t="s">
        <v>99</v>
      </c>
      <c r="G102" s="50">
        <v>898</v>
      </c>
      <c r="H102" s="49">
        <v>0</v>
      </c>
      <c r="I102" s="33">
        <v>1</v>
      </c>
      <c r="J102" s="53">
        <f t="shared" si="6"/>
        <v>898</v>
      </c>
      <c r="K102" s="34" t="s">
        <v>19</v>
      </c>
      <c r="L102" s="49">
        <f t="shared" si="7"/>
        <v>898</v>
      </c>
      <c r="M102" s="62"/>
    </row>
    <row r="103" s="2" customFormat="1" customHeight="1" spans="1:13">
      <c r="A103" s="14"/>
      <c r="B103" s="15"/>
      <c r="C103" s="33">
        <v>99</v>
      </c>
      <c r="D103" s="34" t="s">
        <v>105</v>
      </c>
      <c r="E103" s="49">
        <v>1</v>
      </c>
      <c r="F103" s="33" t="s">
        <v>99</v>
      </c>
      <c r="G103" s="50">
        <v>967</v>
      </c>
      <c r="H103" s="49">
        <v>0</v>
      </c>
      <c r="I103" s="33">
        <v>1</v>
      </c>
      <c r="J103" s="53">
        <f t="shared" si="6"/>
        <v>967</v>
      </c>
      <c r="K103" s="34" t="s">
        <v>19</v>
      </c>
      <c r="L103" s="49">
        <f t="shared" si="7"/>
        <v>967</v>
      </c>
      <c r="M103" s="62"/>
    </row>
    <row r="104" s="2" customFormat="1" customHeight="1" spans="1:13">
      <c r="A104" s="14"/>
      <c r="B104" s="15"/>
      <c r="C104" s="33">
        <v>100</v>
      </c>
      <c r="D104" s="34" t="s">
        <v>105</v>
      </c>
      <c r="E104" s="49">
        <v>1</v>
      </c>
      <c r="F104" s="33" t="s">
        <v>99</v>
      </c>
      <c r="G104" s="50">
        <v>998</v>
      </c>
      <c r="H104" s="49">
        <v>0</v>
      </c>
      <c r="I104" s="33">
        <v>1</v>
      </c>
      <c r="J104" s="53">
        <f t="shared" si="6"/>
        <v>998</v>
      </c>
      <c r="K104" s="34" t="s">
        <v>19</v>
      </c>
      <c r="L104" s="49">
        <f t="shared" si="7"/>
        <v>998</v>
      </c>
      <c r="M104" s="62"/>
    </row>
    <row r="105" s="2" customFormat="1" customHeight="1" spans="1:13">
      <c r="A105" s="14"/>
      <c r="B105" s="15"/>
      <c r="C105" s="33">
        <v>101</v>
      </c>
      <c r="D105" s="34" t="s">
        <v>110</v>
      </c>
      <c r="E105" s="49">
        <v>1</v>
      </c>
      <c r="F105" s="33" t="s">
        <v>99</v>
      </c>
      <c r="G105" s="50">
        <v>1953</v>
      </c>
      <c r="H105" s="49">
        <v>0</v>
      </c>
      <c r="I105" s="33">
        <v>1</v>
      </c>
      <c r="J105" s="53">
        <f t="shared" si="6"/>
        <v>1953</v>
      </c>
      <c r="K105" s="34" t="s">
        <v>19</v>
      </c>
      <c r="L105" s="49">
        <f t="shared" si="7"/>
        <v>1953</v>
      </c>
      <c r="M105" s="62"/>
    </row>
    <row r="106" s="2" customFormat="1" customHeight="1" spans="1:13">
      <c r="A106" s="14"/>
      <c r="B106" s="15"/>
      <c r="C106" s="33">
        <v>102</v>
      </c>
      <c r="D106" s="34" t="s">
        <v>110</v>
      </c>
      <c r="E106" s="49">
        <v>1</v>
      </c>
      <c r="F106" s="33" t="s">
        <v>99</v>
      </c>
      <c r="G106" s="50">
        <v>1024</v>
      </c>
      <c r="H106" s="49">
        <v>0</v>
      </c>
      <c r="I106" s="33">
        <v>1</v>
      </c>
      <c r="J106" s="53">
        <f t="shared" si="6"/>
        <v>1024</v>
      </c>
      <c r="K106" s="34" t="s">
        <v>19</v>
      </c>
      <c r="L106" s="49">
        <f t="shared" si="7"/>
        <v>1024</v>
      </c>
      <c r="M106" s="62"/>
    </row>
    <row r="107" s="2" customFormat="1" customHeight="1" spans="1:13">
      <c r="A107" s="14"/>
      <c r="B107" s="15"/>
      <c r="C107" s="33">
        <v>103</v>
      </c>
      <c r="D107" s="34" t="s">
        <v>110</v>
      </c>
      <c r="E107" s="49">
        <v>1</v>
      </c>
      <c r="F107" s="33" t="s">
        <v>99</v>
      </c>
      <c r="G107" s="50">
        <v>685</v>
      </c>
      <c r="H107" s="49">
        <v>0</v>
      </c>
      <c r="I107" s="33">
        <v>1</v>
      </c>
      <c r="J107" s="53">
        <f t="shared" si="6"/>
        <v>685</v>
      </c>
      <c r="K107" s="34" t="s">
        <v>19</v>
      </c>
      <c r="L107" s="49">
        <f t="shared" si="7"/>
        <v>685</v>
      </c>
      <c r="M107" s="62"/>
    </row>
    <row r="108" s="2" customFormat="1" customHeight="1" spans="1:13">
      <c r="A108" s="35" t="s">
        <v>15</v>
      </c>
      <c r="B108" s="35"/>
      <c r="C108" s="36"/>
      <c r="D108" s="37"/>
      <c r="E108" s="36"/>
      <c r="F108" s="36"/>
      <c r="G108" s="36"/>
      <c r="H108" s="36"/>
      <c r="I108" s="36"/>
      <c r="J108" s="36"/>
      <c r="K108" s="36" t="s">
        <v>15</v>
      </c>
      <c r="L108" s="35">
        <f>SUM(L5:L107)</f>
        <v>110126.56</v>
      </c>
      <c r="M108" s="12"/>
    </row>
    <row r="109" s="2" customFormat="1" ht="21.95" customHeight="1" spans="1:13">
      <c r="A109" s="38" t="s">
        <v>111</v>
      </c>
      <c r="B109" s="39"/>
      <c r="C109" s="39"/>
      <c r="D109" s="39"/>
      <c r="E109" s="39"/>
      <c r="F109" s="39"/>
      <c r="G109" s="39"/>
      <c r="H109" s="39"/>
      <c r="I109" s="39"/>
      <c r="J109" s="39"/>
      <c r="K109" s="54"/>
      <c r="L109" s="55">
        <f>L108</f>
        <v>110126.56</v>
      </c>
      <c r="M109" s="25"/>
    </row>
    <row r="110" s="2" customFormat="1" ht="21.95" customHeight="1" spans="1:13">
      <c r="A110" s="40" t="s">
        <v>112</v>
      </c>
      <c r="B110" s="41"/>
      <c r="C110" s="41"/>
      <c r="D110" s="41"/>
      <c r="E110" s="41"/>
      <c r="F110" s="41"/>
      <c r="G110" s="41"/>
      <c r="H110" s="41"/>
      <c r="I110" s="41"/>
      <c r="J110" s="56"/>
      <c r="K110" s="57">
        <v>0.08</v>
      </c>
      <c r="L110" s="24">
        <f>L109*K110</f>
        <v>8810.1248</v>
      </c>
      <c r="M110" s="12"/>
    </row>
    <row r="111" s="2" customFormat="1" ht="21.95" customHeight="1" spans="1:13">
      <c r="A111" s="42" t="s">
        <v>113</v>
      </c>
      <c r="B111" s="43"/>
      <c r="C111" s="43"/>
      <c r="D111" s="43"/>
      <c r="E111" s="43"/>
      <c r="F111" s="43"/>
      <c r="G111" s="43"/>
      <c r="H111" s="43"/>
      <c r="I111" s="43"/>
      <c r="J111" s="58"/>
      <c r="K111" s="57">
        <v>0.06</v>
      </c>
      <c r="L111" s="24">
        <f>(L109+L110)*K111</f>
        <v>7136.201088</v>
      </c>
      <c r="M111" s="12"/>
    </row>
    <row r="112" s="2" customFormat="1" ht="27" customHeight="1" spans="1:13">
      <c r="A112" s="44" t="s">
        <v>114</v>
      </c>
      <c r="B112" s="45"/>
      <c r="C112" s="45"/>
      <c r="D112" s="45"/>
      <c r="E112" s="45"/>
      <c r="F112" s="45"/>
      <c r="G112" s="45"/>
      <c r="H112" s="45"/>
      <c r="I112" s="45"/>
      <c r="J112" s="45"/>
      <c r="K112" s="59"/>
      <c r="L112" s="60">
        <f>SUM(L109:L111)</f>
        <v>126072.885888</v>
      </c>
      <c r="M112" s="12"/>
    </row>
    <row r="113" s="2" customFormat="1" customHeight="1" spans="4:4">
      <c r="D113" s="46"/>
    </row>
    <row r="114" s="2" customFormat="1" customHeight="1" spans="4:4">
      <c r="D114" s="46"/>
    </row>
    <row r="115" s="2" customFormat="1" customHeight="1" spans="4:4">
      <c r="D115" s="46"/>
    </row>
    <row r="116" s="2" customFormat="1" customHeight="1" spans="4:4">
      <c r="D116" s="46"/>
    </row>
    <row r="117" s="2" customFormat="1" customHeight="1" spans="4:4">
      <c r="D117" s="46"/>
    </row>
    <row r="118" s="2" customFormat="1" customHeight="1" spans="4:4">
      <c r="D118" s="46"/>
    </row>
    <row r="119" s="2" customFormat="1" customHeight="1" spans="4:4">
      <c r="D119" s="46"/>
    </row>
    <row r="120" s="2" customFormat="1" customHeight="1" spans="4:4">
      <c r="D120" s="46"/>
    </row>
    <row r="121" s="2" customFormat="1" customHeight="1" spans="4:4">
      <c r="D121" s="46"/>
    </row>
    <row r="122" s="2" customFormat="1" customHeight="1" spans="4:4">
      <c r="D122" s="46"/>
    </row>
    <row r="123" s="2" customFormat="1" customHeight="1" spans="4:4">
      <c r="D123" s="46"/>
    </row>
    <row r="124" s="2" customFormat="1" customHeight="1" spans="4:4">
      <c r="D124" s="46"/>
    </row>
    <row r="125" s="2" customFormat="1" customHeight="1" spans="4:4">
      <c r="D125" s="46"/>
    </row>
    <row r="126" s="2" customFormat="1" customHeight="1" spans="4:4">
      <c r="D126" s="46"/>
    </row>
    <row r="127" s="2" customFormat="1" customHeight="1" spans="4:4">
      <c r="D127" s="46"/>
    </row>
    <row r="128" s="2" customFormat="1" customHeight="1" spans="4:4">
      <c r="D128" s="46"/>
    </row>
    <row r="129" s="2" customFormat="1" customHeight="1" spans="4:4">
      <c r="D129" s="46"/>
    </row>
    <row r="130" s="2" customFormat="1" customHeight="1" spans="4:4">
      <c r="D130" s="46"/>
    </row>
    <row r="131" s="2" customFormat="1" customHeight="1" spans="4:4">
      <c r="D131" s="46"/>
    </row>
    <row r="132" s="2" customFormat="1" customHeight="1" spans="4:4">
      <c r="D132" s="46"/>
    </row>
    <row r="133" s="2" customFormat="1" customHeight="1" spans="4:4">
      <c r="D133" s="46"/>
    </row>
    <row r="134" s="2" customFormat="1" customHeight="1" spans="4:4">
      <c r="D134" s="46"/>
    </row>
    <row r="135" s="2" customFormat="1" customHeight="1" spans="4:4">
      <c r="D135" s="46"/>
    </row>
    <row r="136" s="2" customFormat="1" customHeight="1" spans="4:4">
      <c r="D136" s="46"/>
    </row>
    <row r="137" s="2" customFormat="1" customHeight="1" spans="4:4">
      <c r="D137" s="46"/>
    </row>
    <row r="138" s="2" customFormat="1" customHeight="1" spans="4:4">
      <c r="D138" s="46"/>
    </row>
    <row r="139" s="2" customFormat="1" customHeight="1" spans="4:4">
      <c r="D139" s="46"/>
    </row>
    <row r="140" s="2" customFormat="1" customHeight="1" spans="4:4">
      <c r="D140" s="46"/>
    </row>
    <row r="141" s="2" customFormat="1" customHeight="1" spans="4:4">
      <c r="D141" s="46"/>
    </row>
    <row r="142" s="2" customFormat="1" customHeight="1" spans="4:4">
      <c r="D142" s="46"/>
    </row>
    <row r="143" s="2" customFormat="1" customHeight="1" spans="4:4">
      <c r="D143" s="46"/>
    </row>
    <row r="144" s="2" customFormat="1" customHeight="1" spans="4:4">
      <c r="D144" s="46"/>
    </row>
    <row r="145" s="2" customFormat="1" customHeight="1" spans="4:4">
      <c r="D145" s="46"/>
    </row>
    <row r="146" s="2" customFormat="1" customHeight="1" spans="4:4">
      <c r="D146" s="46"/>
    </row>
    <row r="147" s="2" customFormat="1" customHeight="1" spans="4:4">
      <c r="D147" s="46"/>
    </row>
    <row r="148" s="2" customFormat="1" customHeight="1" spans="4:4">
      <c r="D148" s="46"/>
    </row>
    <row r="149" s="2" customFormat="1" customHeight="1" spans="4:4">
      <c r="D149" s="46"/>
    </row>
  </sheetData>
  <autoFilter xmlns:etc="http://www.wps.cn/officeDocument/2017/etCustomData" ref="A4:O112" etc:filterBottomFollowUsedRange="0">
    <extLst/>
  </autoFilter>
  <mergeCells count="13">
    <mergeCell ref="A1:M1"/>
    <mergeCell ref="A2:B2"/>
    <mergeCell ref="C2:M2"/>
    <mergeCell ref="A3:B3"/>
    <mergeCell ref="C3:E3"/>
    <mergeCell ref="I3:K3"/>
    <mergeCell ref="A108:B108"/>
    <mergeCell ref="A109:K109"/>
    <mergeCell ref="A110:J110"/>
    <mergeCell ref="A111:J111"/>
    <mergeCell ref="A112:K112"/>
    <mergeCell ref="M84:M107"/>
    <mergeCell ref="A4:B79"/>
  </mergeCells>
  <conditionalFormatting sqref="D5:D8 D9:D20 D21:D22 D23:D24 D25 D26:D29 D30 D31 D32 D33 D34:D35 D36:D45 D46 D47 D48:D51 D52:D65">
    <cfRule type="duplicateValues" dxfId="0" priority="1"/>
  </conditionalFormatting>
  <pageMargins left="0.75" right="0.75" top="1" bottom="1" header="0.5" footer="0.5"/>
  <pageSetup paperSize="9" scale="44" fitToWidth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2024-12-11T17:50:00Z</dcterms:created>
  <dcterms:modified xsi:type="dcterms:W3CDTF">2025-02-20T12:32:32Z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BBC2606F2C7D433B60B0B6677AE0968E_43</vt:lpwstr>
  </property>
  <property fmtid="{D5CDD505-2E9C-101B-9397-08002B2CF9AE}" pid="3" name="KSOProductBuildVer">
    <vt:lpwstr>2052-6.12.1.8902</vt:lpwstr>
  </property>
</Properties>
</file>