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5.16-汽车之家武夷山/汽车之家报销/"/>
    </mc:Choice>
  </mc:AlternateContent>
  <bookViews>
    <workbookView xWindow="0" yWindow="0" windowWidth="28800" windowHeight="18000"/>
  </bookViews>
  <sheets>
    <sheet name="垫付费用报销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4" l="1"/>
  <c r="F50" i="4"/>
  <c r="H8" i="4"/>
  <c r="H9" i="4"/>
  <c r="E45" i="4"/>
  <c r="E50" i="4"/>
  <c r="E41" i="4"/>
  <c r="E44" i="4"/>
  <c r="E38" i="4"/>
  <c r="E40" i="4"/>
  <c r="E33" i="4"/>
  <c r="E37" i="4"/>
  <c r="E28" i="4"/>
  <c r="E32" i="4"/>
  <c r="E27" i="4"/>
  <c r="E18" i="4"/>
  <c r="E20" i="4"/>
  <c r="E13" i="4"/>
  <c r="E17" i="4"/>
  <c r="E10" i="4"/>
  <c r="E12" i="4"/>
  <c r="E8" i="4"/>
  <c r="E9" i="4"/>
  <c r="E51" i="4"/>
  <c r="A56" i="4"/>
  <c r="H45" i="4"/>
  <c r="H46" i="4"/>
  <c r="H47" i="4"/>
  <c r="H48" i="4"/>
  <c r="H49" i="4"/>
  <c r="H50" i="4"/>
  <c r="H41" i="4"/>
  <c r="H42" i="4"/>
  <c r="H43" i="4"/>
  <c r="H44" i="4"/>
  <c r="H38" i="4"/>
  <c r="H39" i="4"/>
  <c r="H40" i="4"/>
  <c r="H33" i="4"/>
  <c r="H34" i="4"/>
  <c r="H35" i="4"/>
  <c r="H36" i="4"/>
  <c r="H37" i="4"/>
  <c r="H28" i="4"/>
  <c r="H29" i="4"/>
  <c r="H30" i="4"/>
  <c r="H31" i="4"/>
  <c r="H32" i="4"/>
  <c r="F27" i="4"/>
  <c r="G27" i="4"/>
  <c r="H27" i="4"/>
  <c r="H18" i="4"/>
  <c r="H19" i="4"/>
  <c r="H20" i="4"/>
  <c r="H13" i="4"/>
  <c r="H14" i="4"/>
  <c r="H15" i="4"/>
  <c r="H16" i="4"/>
  <c r="H17" i="4"/>
  <c r="H10" i="4"/>
  <c r="H11" i="4"/>
  <c r="H12" i="4"/>
  <c r="H51" i="4"/>
  <c r="C56" i="4"/>
  <c r="I56" i="4"/>
  <c r="G50" i="4"/>
  <c r="G44" i="4"/>
  <c r="G40" i="4"/>
  <c r="G37" i="4"/>
  <c r="G32" i="4"/>
  <c r="G20" i="4"/>
  <c r="G17" i="4"/>
  <c r="G12" i="4"/>
  <c r="G9" i="4"/>
  <c r="G51" i="4"/>
  <c r="G56" i="4"/>
  <c r="F44" i="4"/>
  <c r="F40" i="4"/>
  <c r="F37" i="4"/>
  <c r="F32" i="4"/>
  <c r="F20" i="4"/>
  <c r="F17" i="4"/>
  <c r="F12" i="4"/>
  <c r="F51" i="4"/>
  <c r="E56" i="4"/>
  <c r="D50" i="4"/>
  <c r="D44" i="4"/>
  <c r="D40" i="4"/>
  <c r="D37" i="4"/>
  <c r="D32" i="4"/>
  <c r="D27" i="4"/>
  <c r="D20" i="4"/>
  <c r="D17" i="4"/>
  <c r="D12" i="4"/>
  <c r="D9" i="4"/>
  <c r="D51" i="4"/>
  <c r="C50" i="4"/>
  <c r="C44" i="4"/>
  <c r="C40" i="4"/>
  <c r="C37" i="4"/>
  <c r="C32" i="4"/>
  <c r="C27" i="4"/>
  <c r="C20" i="4"/>
  <c r="C17" i="4"/>
  <c r="C12" i="4"/>
  <c r="C9" i="4"/>
  <c r="C51" i="4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<sst xmlns="http://schemas.openxmlformats.org/spreadsheetml/2006/main" count="57" uniqueCount="57">
  <si>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</si>
  <si>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</si>
  <si>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</si>
  <si>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</si>
  <si>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</si>
  <si>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</si>
  <si>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</si>
  <si>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</si>
  <si>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</si>
  <si>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</si>
  <si>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</si>
  <si>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</si>
  <si>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</si>
  <si>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</si>
  <si>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</si>
  <si>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</si>
  <si>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</si>
  <si>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</si>
  <si>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</si>
  <si>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</si>
  <si>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</si>
  <si>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</si>
  <si>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</si>
  <si>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</si>
  <si>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</si>
  <si>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</si>
  <si>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</si>
  <si>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</si>
  <si>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</si>
  <si>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</si>
  <si>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</si>
  <si>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</si>
  <si>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</si>
  <si>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</si>
  <si>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</si>
  <si>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</si>
  <si>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</si>
  <si>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</si>
  <si>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</si>
  <si>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</si>
  <si>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</si>
  <si>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</si>
  <si>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</si>
  <si>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</si>
  <si>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</si>
  <si>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</si>
  <si>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</si>
  <si>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</si>
  <si>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</si>
  <si>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</si>
  <si>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</si>
  <si>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团号：HMZA-190514-CZH182</t>
    <phoneticPr fontId="9" type="noConversion"/>
  </si>
  <si>
    <t>会议日期：5月16日-17日</t>
    <rPh sb="6" eb="7">
      <t>yue</t>
    </rPh>
    <rPh sb="9" eb="10">
      <t>ri</t>
    </rPh>
    <rPh sb="13" eb="14">
      <t>ri</t>
    </rPh>
    <phoneticPr fontId="9" type="noConversion"/>
  </si>
  <si>
    <t>上海中航虹桥泊悦；李雪；白晶</t>
    <rPh sb="0" eb="1">
      <t>shang hai</t>
    </rPh>
    <rPh sb="2" eb="3">
      <t>zhong hang</t>
    </rPh>
    <rPh sb="3" eb="4">
      <t>hang</t>
    </rPh>
    <rPh sb="4" eb="5">
      <t>hong qiao</t>
    </rPh>
    <rPh sb="6" eb="7">
      <t>bo yue</t>
    </rPh>
    <rPh sb="9" eb="10">
      <t>li xue</t>
    </rPh>
    <rPh sb="12" eb="13">
      <t>bai jing</t>
    </rPh>
    <phoneticPr fontId="9" type="noConversion"/>
  </si>
  <si>
    <t>上海中航虹桥泊悦；李雪</t>
    <rPh sb="0" eb="1">
      <t>shang hai</t>
    </rPh>
    <rPh sb="2" eb="3">
      <t>zhong hang</t>
    </rPh>
    <rPh sb="3" eb="4">
      <t>hang</t>
    </rPh>
    <rPh sb="4" eb="5">
      <t>hong qiao</t>
    </rPh>
    <rPh sb="6" eb="7">
      <t>bo yue</t>
    </rPh>
    <rPh sb="9" eb="10">
      <t>li xue</t>
    </rPh>
    <phoneticPr fontId="9" type="noConversion"/>
  </si>
  <si>
    <t>上海中航虹桥泊悦；邵总</t>
    <rPh sb="0" eb="1">
      <t>shang hai</t>
    </rPh>
    <rPh sb="2" eb="3">
      <t>zhong hang</t>
    </rPh>
    <rPh sb="3" eb="4">
      <t>hang</t>
    </rPh>
    <rPh sb="4" eb="5">
      <t>hong qiao</t>
    </rPh>
    <rPh sb="6" eb="7">
      <t>bo yue</t>
    </rPh>
    <rPh sb="9" eb="10">
      <t>shao zong</t>
    </rPh>
    <phoneticPr fontId="9" type="noConversion"/>
  </si>
  <si>
    <t>付志霞；北京-武夷山</t>
    <rPh sb="0" eb="1">
      <t>fu</t>
    </rPh>
    <rPh sb="1" eb="2">
      <t>zhi xia</t>
    </rPh>
    <rPh sb="4" eb="5">
      <t>bei jing</t>
    </rPh>
    <rPh sb="7" eb="8">
      <t>wu yi shan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</si>
</sst>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40" fontId="3" fillId="7" borderId="3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58"/>
  <sheetViews>
    <sheetView tabSelected="1" topLeftCell="A21" workbookViewId="0">
      <selection activeCell="O44" sqref="O44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.6640625" style="24" bestFit="1" customWidth="1"/>
    <col min="5" max="6" width="10.6640625" bestFit="1" customWidth="1"/>
    <col min="7" max="7" width="11.5" customWidth="1"/>
    <col min="8" max="8" width="15.33203125" customWidth="1"/>
    <col min="9" max="9" width="29.164062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11"/>
      <c r="J2" s="11"/>
      <c r="K2" s="11"/>
      <c r="L2" s="11"/>
    </row>
    <row r="4" spans="1:12" ht="21" customHeight="1" x14ac:dyDescent="0.15">
      <c r="H4" s="34" t="s">
        <v>51</v>
      </c>
      <c r="I4" s="34"/>
      <c r="J4" s="34" t="s">
        <v>52</v>
      </c>
    </row>
    <row r="5" spans="1:12" ht="21" customHeight="1" x14ac:dyDescent="0.15">
      <c r="H5" s="35"/>
      <c r="I5" s="35"/>
      <c r="J5" s="35"/>
    </row>
    <row r="6" spans="1:12" ht="21" customHeight="1" x14ac:dyDescent="0.15">
      <c r="A6" s="47" t="s">
        <v>1</v>
      </c>
      <c r="B6" s="39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9" t="s">
        <v>5</v>
      </c>
    </row>
    <row r="7" spans="1:12" ht="21" customHeight="1" x14ac:dyDescent="0.15">
      <c r="A7" s="47"/>
      <c r="B7" s="39"/>
      <c r="C7" s="3" t="s">
        <v>6</v>
      </c>
      <c r="D7" s="4" t="s">
        <v>7</v>
      </c>
      <c r="E7" s="18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39"/>
    </row>
    <row r="8" spans="1:12" ht="21" customHeight="1" x14ac:dyDescent="0.15">
      <c r="A8" s="21">
        <v>1</v>
      </c>
      <c r="B8" s="20" t="s">
        <v>13</v>
      </c>
      <c r="C8" s="26">
        <v>0</v>
      </c>
      <c r="D8" s="22"/>
      <c r="E8" s="23">
        <f>C8*D8</f>
        <v>0</v>
      </c>
      <c r="F8" s="17">
        <v>2041.5</v>
      </c>
      <c r="G8" s="17">
        <v>0</v>
      </c>
      <c r="H8" s="17">
        <f>F8+G8</f>
        <v>2041.5</v>
      </c>
      <c r="I8" s="12" t="s">
        <v>56</v>
      </c>
      <c r="J8" s="28" t="s">
        <v>14</v>
      </c>
    </row>
    <row r="9" spans="1:12" s="1" customFormat="1" ht="21" customHeight="1" x14ac:dyDescent="0.15">
      <c r="A9" s="5"/>
      <c r="B9" s="6" t="s">
        <v>15</v>
      </c>
      <c r="C9" s="25">
        <f>SUM(C8)</f>
        <v>0</v>
      </c>
      <c r="D9" s="7">
        <f>SUM(D8)</f>
        <v>0</v>
      </c>
      <c r="E9" s="7">
        <f>SUM(E8)</f>
        <v>0</v>
      </c>
      <c r="F9" s="7">
        <f>SUM(F8:F8)</f>
        <v>2041.5</v>
      </c>
      <c r="G9" s="7">
        <f>SUM(G8:G8)</f>
        <v>0</v>
      </c>
      <c r="H9" s="7">
        <f>SUM(H8:H8)</f>
        <v>2041.5</v>
      </c>
      <c r="I9" s="13"/>
      <c r="J9" s="30"/>
    </row>
    <row r="10" spans="1:12" ht="21" customHeight="1" x14ac:dyDescent="0.15">
      <c r="A10" s="44">
        <v>2</v>
      </c>
      <c r="B10" s="57" t="s">
        <v>16</v>
      </c>
      <c r="C10" s="40">
        <v>0</v>
      </c>
      <c r="D10" s="44"/>
      <c r="E10" s="40">
        <f t="shared" ref="E10:E45" si="0">C10*D10</f>
        <v>0</v>
      </c>
      <c r="F10" s="17">
        <v>0</v>
      </c>
      <c r="G10" s="17">
        <v>0</v>
      </c>
      <c r="H10" s="17">
        <f t="shared" ref="H10:H43" si="1">F10+G10</f>
        <v>0</v>
      </c>
      <c r="I10" s="12"/>
      <c r="J10" s="28" t="s">
        <v>17</v>
      </c>
    </row>
    <row r="11" spans="1:12" ht="21" customHeight="1" x14ac:dyDescent="0.15">
      <c r="A11" s="45"/>
      <c r="B11" s="58"/>
      <c r="C11" s="41"/>
      <c r="D11" s="45"/>
      <c r="E11" s="41"/>
      <c r="F11" s="17">
        <v>0</v>
      </c>
      <c r="G11" s="17">
        <v>0</v>
      </c>
      <c r="H11" s="17">
        <f t="shared" si="1"/>
        <v>0</v>
      </c>
      <c r="I11" s="12"/>
      <c r="J11" s="29"/>
    </row>
    <row r="12" spans="1:12" s="1" customFormat="1" ht="21" customHeight="1" x14ac:dyDescent="0.15">
      <c r="A12" s="5"/>
      <c r="B12" s="6" t="s">
        <v>18</v>
      </c>
      <c r="C12" s="25">
        <f>SUM(C10)</f>
        <v>0</v>
      </c>
      <c r="D12" s="7">
        <f>SUM(D10)</f>
        <v>0</v>
      </c>
      <c r="E12" s="7">
        <f>SUM(E10)</f>
        <v>0</v>
      </c>
      <c r="F12" s="7">
        <f>SUM(F10:F11)</f>
        <v>0</v>
      </c>
      <c r="G12" s="7">
        <f>SUM(G10:G11)</f>
        <v>0</v>
      </c>
      <c r="H12" s="7">
        <f>SUM(H10:H11)</f>
        <v>0</v>
      </c>
      <c r="I12" s="13"/>
      <c r="J12" s="30"/>
    </row>
    <row r="13" spans="1:12" ht="14" x14ac:dyDescent="0.15">
      <c r="A13" s="48">
        <v>3</v>
      </c>
      <c r="B13" s="46" t="s">
        <v>19</v>
      </c>
      <c r="C13" s="60">
        <v>0</v>
      </c>
      <c r="D13" s="42"/>
      <c r="E13" s="27">
        <f t="shared" si="0"/>
        <v>0</v>
      </c>
      <c r="F13" s="17">
        <v>0</v>
      </c>
      <c r="G13" s="17">
        <v>0</v>
      </c>
      <c r="H13" s="17">
        <f t="shared" si="1"/>
        <v>0</v>
      </c>
      <c r="I13" s="12"/>
      <c r="J13" s="36" t="s">
        <v>20</v>
      </c>
    </row>
    <row r="14" spans="1:12" ht="14" x14ac:dyDescent="0.15">
      <c r="A14" s="48"/>
      <c r="B14" s="46"/>
      <c r="C14" s="60"/>
      <c r="D14" s="42"/>
      <c r="E14" s="27"/>
      <c r="F14" s="17">
        <v>0</v>
      </c>
      <c r="G14" s="17">
        <v>0</v>
      </c>
      <c r="H14" s="17">
        <f t="shared" si="1"/>
        <v>0</v>
      </c>
      <c r="I14" s="12"/>
      <c r="J14" s="37"/>
    </row>
    <row r="15" spans="1:12" ht="14" x14ac:dyDescent="0.15">
      <c r="A15" s="48"/>
      <c r="B15" s="46"/>
      <c r="C15" s="60"/>
      <c r="D15" s="42"/>
      <c r="E15" s="27"/>
      <c r="F15" s="17">
        <v>0</v>
      </c>
      <c r="G15" s="17">
        <v>0</v>
      </c>
      <c r="H15" s="17">
        <f t="shared" si="1"/>
        <v>0</v>
      </c>
      <c r="I15" s="12"/>
      <c r="J15" s="37"/>
    </row>
    <row r="16" spans="1:12" ht="14" x14ac:dyDescent="0.15">
      <c r="A16" s="48"/>
      <c r="B16" s="46"/>
      <c r="C16" s="60"/>
      <c r="D16" s="42"/>
      <c r="E16" s="27"/>
      <c r="F16" s="17">
        <v>0</v>
      </c>
      <c r="G16" s="17">
        <v>0</v>
      </c>
      <c r="H16" s="17">
        <f t="shared" si="1"/>
        <v>0</v>
      </c>
      <c r="I16" s="12"/>
      <c r="J16" s="37"/>
    </row>
    <row r="17" spans="1:10" s="1" customFormat="1" ht="16" x14ac:dyDescent="0.15">
      <c r="A17" s="5"/>
      <c r="B17" s="6" t="s">
        <v>21</v>
      </c>
      <c r="C17" s="25">
        <f>SUM(C13)</f>
        <v>0</v>
      </c>
      <c r="D17" s="7">
        <f t="shared" ref="D17:E17" si="2">SUM(D13)</f>
        <v>0</v>
      </c>
      <c r="E17" s="7">
        <f t="shared" si="2"/>
        <v>0</v>
      </c>
      <c r="F17" s="7">
        <f>SUM(F13:F16)</f>
        <v>0</v>
      </c>
      <c r="G17" s="7">
        <f>SUM(G13:G16)</f>
        <v>0</v>
      </c>
      <c r="H17" s="7">
        <f t="shared" ref="H17" si="3">SUM(H13:H16)</f>
        <v>0</v>
      </c>
      <c r="I17" s="13"/>
      <c r="J17" s="38"/>
    </row>
    <row r="18" spans="1:10" ht="14" x14ac:dyDescent="0.15">
      <c r="A18" s="48">
        <v>4</v>
      </c>
      <c r="B18" s="46" t="s">
        <v>22</v>
      </c>
      <c r="C18" s="60">
        <v>0</v>
      </c>
      <c r="D18" s="42"/>
      <c r="E18" s="27">
        <f>C18*D18</f>
        <v>0</v>
      </c>
      <c r="F18" s="17">
        <v>0</v>
      </c>
      <c r="G18" s="17">
        <v>0</v>
      </c>
      <c r="H18" s="17">
        <f t="shared" si="1"/>
        <v>0</v>
      </c>
      <c r="I18" s="12"/>
      <c r="J18" s="36" t="s">
        <v>23</v>
      </c>
    </row>
    <row r="19" spans="1:10" ht="14" x14ac:dyDescent="0.15">
      <c r="A19" s="48"/>
      <c r="B19" s="46"/>
      <c r="C19" s="60"/>
      <c r="D19" s="42"/>
      <c r="E19" s="27"/>
      <c r="F19" s="17">
        <v>0</v>
      </c>
      <c r="G19" s="17">
        <v>0</v>
      </c>
      <c r="H19" s="17">
        <f t="shared" si="1"/>
        <v>0</v>
      </c>
      <c r="I19" s="12"/>
      <c r="J19" s="37"/>
    </row>
    <row r="20" spans="1:10" s="1" customFormat="1" ht="16" x14ac:dyDescent="0.15">
      <c r="A20" s="5"/>
      <c r="B20" s="6" t="s">
        <v>24</v>
      </c>
      <c r="C20" s="25">
        <f>SUM(C18)</f>
        <v>0</v>
      </c>
      <c r="D20" s="7">
        <f t="shared" ref="D20:E20" si="4">SUM(D18)</f>
        <v>0</v>
      </c>
      <c r="E20" s="7">
        <f t="shared" si="4"/>
        <v>0</v>
      </c>
      <c r="F20" s="7">
        <f>SUM(F18:F19)</f>
        <v>0</v>
      </c>
      <c r="G20" s="7">
        <f t="shared" ref="G20:H20" si="5">SUM(G18:G19)</f>
        <v>0</v>
      </c>
      <c r="H20" s="7">
        <f t="shared" si="5"/>
        <v>0</v>
      </c>
      <c r="I20" s="13"/>
      <c r="J20" s="38"/>
    </row>
    <row r="21" spans="1:10" ht="14" x14ac:dyDescent="0.15">
      <c r="A21" s="44">
        <v>5</v>
      </c>
      <c r="B21" s="57" t="s">
        <v>25</v>
      </c>
      <c r="C21" s="26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2"/>
      <c r="J21" s="28" t="s">
        <v>26</v>
      </c>
    </row>
    <row r="22" spans="1:10" ht="14" x14ac:dyDescent="0.15">
      <c r="A22" s="49"/>
      <c r="B22" s="59"/>
      <c r="C22" s="26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2"/>
      <c r="J22" s="29"/>
    </row>
    <row r="23" spans="1:10" ht="14" x14ac:dyDescent="0.15">
      <c r="A23" s="49"/>
      <c r="B23" s="59"/>
      <c r="C23" s="26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2"/>
      <c r="J23" s="29"/>
    </row>
    <row r="24" spans="1:10" ht="14" x14ac:dyDescent="0.15">
      <c r="A24" s="49"/>
      <c r="B24" s="59"/>
      <c r="C24" s="26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2"/>
      <c r="J24" s="29"/>
    </row>
    <row r="25" spans="1:10" ht="14" x14ac:dyDescent="0.15">
      <c r="A25" s="49"/>
      <c r="B25" s="59"/>
      <c r="C25" s="26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2"/>
      <c r="J25" s="29"/>
    </row>
    <row r="26" spans="1:10" ht="14" x14ac:dyDescent="0.15">
      <c r="A26" s="49"/>
      <c r="B26" s="59"/>
      <c r="C26" s="26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2"/>
      <c r="J26" s="29"/>
    </row>
    <row r="27" spans="1:10" s="1" customFormat="1" ht="16" x14ac:dyDescent="0.15">
      <c r="A27" s="5"/>
      <c r="B27" s="6" t="s">
        <v>27</v>
      </c>
      <c r="C27" s="25">
        <f>SUM(C21)</f>
        <v>0</v>
      </c>
      <c r="D27" s="7">
        <f>SUM(D21)</f>
        <v>0</v>
      </c>
      <c r="E27" s="7">
        <f>SUM(E21:E26)</f>
        <v>0</v>
      </c>
      <c r="F27" s="7">
        <f>SUM(F21:F26)</f>
        <v>0</v>
      </c>
      <c r="G27" s="7">
        <f>SUM(G21:G26)</f>
        <v>0</v>
      </c>
      <c r="H27" s="7">
        <f>F27+G27</f>
        <v>0</v>
      </c>
      <c r="I27" s="13"/>
      <c r="J27" s="30"/>
    </row>
    <row r="28" spans="1:10" ht="14" x14ac:dyDescent="0.15">
      <c r="A28" s="48">
        <v>6</v>
      </c>
      <c r="B28" s="46" t="s">
        <v>28</v>
      </c>
      <c r="C28" s="60">
        <v>0</v>
      </c>
      <c r="D28" s="42"/>
      <c r="E28" s="27">
        <f>C28*D28</f>
        <v>0</v>
      </c>
      <c r="F28" s="17">
        <v>0</v>
      </c>
      <c r="G28" s="17">
        <v>0</v>
      </c>
      <c r="H28" s="17">
        <f t="shared" si="1"/>
        <v>0</v>
      </c>
      <c r="I28" s="12"/>
      <c r="J28" s="28" t="s">
        <v>29</v>
      </c>
    </row>
    <row r="29" spans="1:10" ht="14" x14ac:dyDescent="0.15">
      <c r="A29" s="48"/>
      <c r="B29" s="46"/>
      <c r="C29" s="60"/>
      <c r="D29" s="42"/>
      <c r="E29" s="27"/>
      <c r="F29" s="17">
        <v>0</v>
      </c>
      <c r="G29" s="17">
        <v>0</v>
      </c>
      <c r="H29" s="17">
        <f t="shared" si="1"/>
        <v>0</v>
      </c>
      <c r="I29" s="12"/>
      <c r="J29" s="37"/>
    </row>
    <row r="30" spans="1:10" ht="14" x14ac:dyDescent="0.15">
      <c r="A30" s="48"/>
      <c r="B30" s="46"/>
      <c r="C30" s="60"/>
      <c r="D30" s="42"/>
      <c r="E30" s="27"/>
      <c r="F30" s="17">
        <v>0</v>
      </c>
      <c r="G30" s="17">
        <v>0</v>
      </c>
      <c r="H30" s="17">
        <f t="shared" si="1"/>
        <v>0</v>
      </c>
      <c r="I30" s="12"/>
      <c r="J30" s="37"/>
    </row>
    <row r="31" spans="1:10" ht="14" x14ac:dyDescent="0.15">
      <c r="A31" s="48"/>
      <c r="B31" s="46"/>
      <c r="C31" s="60"/>
      <c r="D31" s="42"/>
      <c r="E31" s="27"/>
      <c r="F31" s="17">
        <v>0</v>
      </c>
      <c r="G31" s="17">
        <v>0</v>
      </c>
      <c r="H31" s="17">
        <f t="shared" si="1"/>
        <v>0</v>
      </c>
      <c r="I31" s="12"/>
      <c r="J31" s="37"/>
    </row>
    <row r="32" spans="1:10" s="1" customFormat="1" ht="16" x14ac:dyDescent="0.15">
      <c r="A32" s="5"/>
      <c r="B32" s="6" t="s">
        <v>30</v>
      </c>
      <c r="C32" s="25">
        <f>SUM(C28)</f>
        <v>0</v>
      </c>
      <c r="D32" s="7">
        <f t="shared" ref="D32:E32" si="6">SUM(D28)</f>
        <v>0</v>
      </c>
      <c r="E32" s="7">
        <f t="shared" si="6"/>
        <v>0</v>
      </c>
      <c r="F32" s="7">
        <f>SUM(F28:F31)</f>
        <v>0</v>
      </c>
      <c r="G32" s="7">
        <f t="shared" ref="G32" si="7">SUM(G28:G31)</f>
        <v>0</v>
      </c>
      <c r="H32" s="7">
        <f>SUM(H28:H31)</f>
        <v>0</v>
      </c>
      <c r="I32" s="13"/>
      <c r="J32" s="38"/>
    </row>
    <row r="33" spans="1:10" ht="14" x14ac:dyDescent="0.15">
      <c r="A33" s="48">
        <v>7</v>
      </c>
      <c r="B33" s="46" t="s">
        <v>31</v>
      </c>
      <c r="C33" s="60">
        <v>0</v>
      </c>
      <c r="D33" s="42"/>
      <c r="E33" s="27">
        <f t="shared" si="0"/>
        <v>0</v>
      </c>
      <c r="F33" s="17">
        <v>0</v>
      </c>
      <c r="G33" s="17">
        <v>0</v>
      </c>
      <c r="H33" s="17">
        <f t="shared" si="1"/>
        <v>0</v>
      </c>
      <c r="I33" s="12"/>
      <c r="J33" s="31"/>
    </row>
    <row r="34" spans="1:10" ht="14" x14ac:dyDescent="0.15">
      <c r="A34" s="48"/>
      <c r="B34" s="46"/>
      <c r="C34" s="60"/>
      <c r="D34" s="42"/>
      <c r="E34" s="27"/>
      <c r="F34" s="17">
        <v>0</v>
      </c>
      <c r="G34" s="17">
        <v>0</v>
      </c>
      <c r="H34" s="17">
        <f t="shared" si="1"/>
        <v>0</v>
      </c>
      <c r="I34" s="12"/>
      <c r="J34" s="32"/>
    </row>
    <row r="35" spans="1:10" ht="14" x14ac:dyDescent="0.15">
      <c r="A35" s="48"/>
      <c r="B35" s="46"/>
      <c r="C35" s="60"/>
      <c r="D35" s="42"/>
      <c r="E35" s="27"/>
      <c r="F35" s="17">
        <v>0</v>
      </c>
      <c r="G35" s="17">
        <v>0</v>
      </c>
      <c r="H35" s="17">
        <f t="shared" si="1"/>
        <v>0</v>
      </c>
      <c r="I35" s="12"/>
      <c r="J35" s="32"/>
    </row>
    <row r="36" spans="1:10" ht="14" x14ac:dyDescent="0.15">
      <c r="A36" s="48"/>
      <c r="B36" s="46"/>
      <c r="C36" s="60"/>
      <c r="D36" s="42"/>
      <c r="E36" s="27"/>
      <c r="F36" s="17">
        <v>0</v>
      </c>
      <c r="G36" s="17">
        <v>0</v>
      </c>
      <c r="H36" s="17">
        <f t="shared" si="1"/>
        <v>0</v>
      </c>
      <c r="I36" s="12"/>
      <c r="J36" s="32"/>
    </row>
    <row r="37" spans="1:10" s="1" customFormat="1" ht="16" x14ac:dyDescent="0.15">
      <c r="A37" s="5"/>
      <c r="B37" s="6" t="s">
        <v>32</v>
      </c>
      <c r="C37" s="25">
        <f>SUM(C33)</f>
        <v>0</v>
      </c>
      <c r="D37" s="7">
        <f t="shared" ref="D37:E37" si="8">SUM(D33)</f>
        <v>0</v>
      </c>
      <c r="E37" s="7">
        <f t="shared" si="8"/>
        <v>0</v>
      </c>
      <c r="F37" s="7">
        <f>SUM(F33:F36)</f>
        <v>0</v>
      </c>
      <c r="G37" s="7">
        <f t="shared" ref="G37:H37" si="9">SUM(G33:G36)</f>
        <v>0</v>
      </c>
      <c r="H37" s="7">
        <f t="shared" si="9"/>
        <v>0</v>
      </c>
      <c r="I37" s="13"/>
      <c r="J37" s="33"/>
    </row>
    <row r="38" spans="1:10" ht="14" x14ac:dyDescent="0.15">
      <c r="A38" s="48">
        <v>8</v>
      </c>
      <c r="B38" s="46" t="s">
        <v>33</v>
      </c>
      <c r="C38" s="60">
        <v>0</v>
      </c>
      <c r="D38" s="42"/>
      <c r="E38" s="27">
        <f t="shared" si="0"/>
        <v>0</v>
      </c>
      <c r="F38" s="17">
        <v>0</v>
      </c>
      <c r="G38" s="17">
        <v>0</v>
      </c>
      <c r="H38" s="17">
        <f t="shared" si="1"/>
        <v>0</v>
      </c>
      <c r="I38" s="12"/>
      <c r="J38" s="36" t="s">
        <v>34</v>
      </c>
    </row>
    <row r="39" spans="1:10" ht="14" x14ac:dyDescent="0.15">
      <c r="A39" s="48"/>
      <c r="B39" s="46"/>
      <c r="C39" s="60"/>
      <c r="D39" s="42"/>
      <c r="E39" s="27"/>
      <c r="F39" s="17">
        <v>0</v>
      </c>
      <c r="G39" s="17">
        <v>0</v>
      </c>
      <c r="H39" s="17">
        <f t="shared" si="1"/>
        <v>0</v>
      </c>
      <c r="I39" s="12"/>
      <c r="J39" s="37"/>
    </row>
    <row r="40" spans="1:10" s="1" customFormat="1" ht="16" x14ac:dyDescent="0.15">
      <c r="A40" s="5"/>
      <c r="B40" s="6" t="s">
        <v>35</v>
      </c>
      <c r="C40" s="25">
        <f>SUM(C38)</f>
        <v>0</v>
      </c>
      <c r="D40" s="7">
        <f t="shared" ref="D40:E40" si="10">SUM(D38)</f>
        <v>0</v>
      </c>
      <c r="E40" s="7">
        <f t="shared" si="10"/>
        <v>0</v>
      </c>
      <c r="F40" s="7">
        <f>SUM(F38:F39)</f>
        <v>0</v>
      </c>
      <c r="G40" s="7">
        <f t="shared" ref="G40:H40" si="11">SUM(G38:G39)</f>
        <v>0</v>
      </c>
      <c r="H40" s="7">
        <f t="shared" si="11"/>
        <v>0</v>
      </c>
      <c r="I40" s="13"/>
      <c r="J40" s="38"/>
    </row>
    <row r="41" spans="1:10" ht="14" x14ac:dyDescent="0.15">
      <c r="A41" s="48">
        <v>9</v>
      </c>
      <c r="B41" s="46" t="s">
        <v>36</v>
      </c>
      <c r="C41" s="60">
        <v>0</v>
      </c>
      <c r="D41" s="42"/>
      <c r="E41" s="27">
        <f t="shared" si="0"/>
        <v>0</v>
      </c>
      <c r="F41" s="17">
        <v>0</v>
      </c>
      <c r="G41" s="17">
        <v>0</v>
      </c>
      <c r="H41" s="17">
        <f t="shared" si="1"/>
        <v>0</v>
      </c>
      <c r="I41" s="12"/>
      <c r="J41" s="28" t="s">
        <v>37</v>
      </c>
    </row>
    <row r="42" spans="1:10" ht="14" x14ac:dyDescent="0.15">
      <c r="A42" s="48"/>
      <c r="B42" s="46"/>
      <c r="C42" s="60"/>
      <c r="D42" s="42"/>
      <c r="E42" s="27"/>
      <c r="F42" s="17">
        <v>0</v>
      </c>
      <c r="G42" s="17">
        <v>0</v>
      </c>
      <c r="H42" s="17">
        <f t="shared" si="1"/>
        <v>0</v>
      </c>
      <c r="I42" s="12"/>
      <c r="J42" s="29"/>
    </row>
    <row r="43" spans="1:10" ht="14" x14ac:dyDescent="0.15">
      <c r="A43" s="48"/>
      <c r="B43" s="46"/>
      <c r="C43" s="60"/>
      <c r="D43" s="42"/>
      <c r="E43" s="27"/>
      <c r="F43" s="17">
        <v>0</v>
      </c>
      <c r="G43" s="17">
        <v>0</v>
      </c>
      <c r="H43" s="17">
        <f t="shared" si="1"/>
        <v>0</v>
      </c>
      <c r="I43" s="12"/>
      <c r="J43" s="29"/>
    </row>
    <row r="44" spans="1:10" s="1" customFormat="1" ht="16" x14ac:dyDescent="0.15">
      <c r="A44" s="5"/>
      <c r="B44" s="6" t="s">
        <v>38</v>
      </c>
      <c r="C44" s="25">
        <f>SUM(C41)</f>
        <v>0</v>
      </c>
      <c r="D44" s="7">
        <f t="shared" ref="D44:E44" si="12">SUM(D41)</f>
        <v>0</v>
      </c>
      <c r="E44" s="7">
        <f t="shared" si="12"/>
        <v>0</v>
      </c>
      <c r="F44" s="7">
        <f>SUM(F41:F43)</f>
        <v>0</v>
      </c>
      <c r="G44" s="7">
        <f t="shared" ref="G44:H44" si="13">SUM(G41:G43)</f>
        <v>0</v>
      </c>
      <c r="H44" s="7">
        <f t="shared" si="13"/>
        <v>0</v>
      </c>
      <c r="I44" s="13"/>
      <c r="J44" s="30"/>
    </row>
    <row r="45" spans="1:10" ht="14" x14ac:dyDescent="0.15">
      <c r="A45" s="44">
        <v>10</v>
      </c>
      <c r="B45" s="46" t="s">
        <v>39</v>
      </c>
      <c r="C45" s="60">
        <v>0</v>
      </c>
      <c r="D45" s="42"/>
      <c r="E45" s="27">
        <f t="shared" si="0"/>
        <v>0</v>
      </c>
      <c r="F45" s="17">
        <v>2862</v>
      </c>
      <c r="G45" s="17">
        <v>0</v>
      </c>
      <c r="H45" s="17">
        <f>F45+G45</f>
        <v>2862</v>
      </c>
      <c r="I45" s="12" t="s">
        <v>53</v>
      </c>
      <c r="J45" s="31"/>
    </row>
    <row r="46" spans="1:10" ht="14" x14ac:dyDescent="0.15">
      <c r="A46" s="49"/>
      <c r="B46" s="46"/>
      <c r="C46" s="60"/>
      <c r="D46" s="42"/>
      <c r="E46" s="27"/>
      <c r="F46" s="17">
        <v>1230</v>
      </c>
      <c r="G46" s="17">
        <v>0</v>
      </c>
      <c r="H46" s="17">
        <f>F46+G46</f>
        <v>1230</v>
      </c>
      <c r="I46" s="12" t="s">
        <v>54</v>
      </c>
      <c r="J46" s="32"/>
    </row>
    <row r="47" spans="1:10" ht="14" x14ac:dyDescent="0.15">
      <c r="A47" s="49"/>
      <c r="B47" s="46"/>
      <c r="C47" s="60"/>
      <c r="D47" s="42"/>
      <c r="E47" s="27"/>
      <c r="F47" s="17">
        <v>1330</v>
      </c>
      <c r="G47" s="17">
        <v>0</v>
      </c>
      <c r="H47" s="17">
        <f>F47+G47</f>
        <v>1330</v>
      </c>
      <c r="I47" s="12" t="s">
        <v>55</v>
      </c>
      <c r="J47" s="32"/>
    </row>
    <row r="48" spans="1:10" ht="14" x14ac:dyDescent="0.15">
      <c r="A48" s="49"/>
      <c r="B48" s="46"/>
      <c r="C48" s="60"/>
      <c r="D48" s="42"/>
      <c r="E48" s="27"/>
      <c r="F48" s="17">
        <v>0</v>
      </c>
      <c r="G48" s="17">
        <v>0</v>
      </c>
      <c r="H48" s="17">
        <f t="shared" ref="H48:H49" si="14">F48+G48</f>
        <v>0</v>
      </c>
      <c r="I48" s="12"/>
      <c r="J48" s="32"/>
    </row>
    <row r="49" spans="1:10" ht="14" x14ac:dyDescent="0.15">
      <c r="A49" s="45"/>
      <c r="B49" s="46"/>
      <c r="C49" s="60"/>
      <c r="D49" s="42"/>
      <c r="E49" s="27"/>
      <c r="F49" s="17">
        <v>0</v>
      </c>
      <c r="G49" s="17">
        <v>0</v>
      </c>
      <c r="H49" s="17">
        <f t="shared" si="14"/>
        <v>0</v>
      </c>
      <c r="I49" s="12"/>
      <c r="J49" s="32"/>
    </row>
    <row r="50" spans="1:10" s="1" customFormat="1" ht="16" x14ac:dyDescent="0.15">
      <c r="A50" s="5"/>
      <c r="B50" s="6" t="s">
        <v>40</v>
      </c>
      <c r="C50" s="25">
        <f>SUM(C45)</f>
        <v>0</v>
      </c>
      <c r="D50" s="7">
        <f t="shared" ref="D50:E50" si="15">SUM(D45)</f>
        <v>0</v>
      </c>
      <c r="E50" s="7">
        <f t="shared" si="15"/>
        <v>0</v>
      </c>
      <c r="F50" s="7">
        <f>SUM(F45:F49)</f>
        <v>5422</v>
      </c>
      <c r="G50" s="7">
        <f>SUM(G45:G49)</f>
        <v>0</v>
      </c>
      <c r="H50" s="7">
        <f>SUM(H45:H49)</f>
        <v>5422</v>
      </c>
      <c r="I50" s="13"/>
      <c r="J50" s="33"/>
    </row>
    <row r="51" spans="1:10" ht="16" x14ac:dyDescent="0.15">
      <c r="A51" s="5"/>
      <c r="B51" s="6" t="s">
        <v>41</v>
      </c>
      <c r="C51" s="25">
        <f>SUM(C50,C44,C40,C37,C32,C27,C20,C17,C12,C9)</f>
        <v>0</v>
      </c>
      <c r="D51" s="7">
        <f>SUM(D50,D44,D40,D37,D32,D27,D20,D17,D12,D9)</f>
        <v>0</v>
      </c>
      <c r="E51" s="7">
        <f>SUM(E50,E44,E40,E37,E32,E27,E20,E17,E12,E9)</f>
        <v>0</v>
      </c>
      <c r="F51" s="7">
        <f>SUM(F50,F44,F40,F37,F32,F27,F20,F17,F12,F9)</f>
        <v>7463.5</v>
      </c>
      <c r="G51" s="7">
        <f>SUM(G50,G44,G40,G37,G32,G27,G20,G17,G12,G9)</f>
        <v>0</v>
      </c>
      <c r="H51" s="7">
        <f>SUM(H50,H44,H40,H37,H32,H27,H20,H17,H12,H9)</f>
        <v>7463.5</v>
      </c>
      <c r="I51" s="13"/>
      <c r="J51" s="14"/>
    </row>
    <row r="55" spans="1:10" ht="16" x14ac:dyDescent="0.15">
      <c r="A55" s="54" t="s">
        <v>42</v>
      </c>
      <c r="B55" s="55"/>
      <c r="C55" s="56" t="s">
        <v>43</v>
      </c>
      <c r="D55" s="56"/>
      <c r="E55" s="56" t="s">
        <v>44</v>
      </c>
      <c r="F55" s="56"/>
      <c r="G55" s="56" t="s">
        <v>45</v>
      </c>
      <c r="H55" s="56"/>
      <c r="I55" s="15" t="s">
        <v>46</v>
      </c>
    </row>
    <row r="56" spans="1:10" ht="16" x14ac:dyDescent="0.15">
      <c r="A56" s="50">
        <f>E51</f>
        <v>0</v>
      </c>
      <c r="B56" s="43"/>
      <c r="C56" s="43">
        <f>H51</f>
        <v>7463.5</v>
      </c>
      <c r="D56" s="43"/>
      <c r="E56" s="43">
        <f>F51</f>
        <v>7463.5</v>
      </c>
      <c r="F56" s="43"/>
      <c r="G56" s="43">
        <f>G51</f>
        <v>0</v>
      </c>
      <c r="H56" s="43"/>
      <c r="I56" s="16">
        <f>A56-C56</f>
        <v>-7463.5</v>
      </c>
    </row>
    <row r="58" spans="1:10" ht="14" x14ac:dyDescent="0.15">
      <c r="A58" s="8" t="s">
        <v>47</v>
      </c>
      <c r="B58" s="9"/>
      <c r="C58" s="10" t="s">
        <v>48</v>
      </c>
      <c r="D58" s="8"/>
      <c r="E58" s="8" t="s">
        <v>49</v>
      </c>
      <c r="F58" s="8"/>
      <c r="G58" s="8" t="s">
        <v>50</v>
      </c>
      <c r="H58" s="8"/>
      <c r="I58" s="9"/>
    </row>
  </sheetData>
  <mergeCells count="68">
    <mergeCell ref="C2:H2"/>
    <mergeCell ref="H4:I5"/>
    <mergeCell ref="J4:J5"/>
    <mergeCell ref="A6:A7"/>
    <mergeCell ref="B6:B7"/>
    <mergeCell ref="C6:E6"/>
    <mergeCell ref="F6:I6"/>
    <mergeCell ref="J6:J7"/>
    <mergeCell ref="J10:J12"/>
    <mergeCell ref="J8:J9"/>
    <mergeCell ref="A10:A11"/>
    <mergeCell ref="B10:B11"/>
    <mergeCell ref="C10:C11"/>
    <mergeCell ref="D10:D11"/>
    <mergeCell ref="E10:E11"/>
    <mergeCell ref="J18:J20"/>
    <mergeCell ref="A13:A16"/>
    <mergeCell ref="B13:B16"/>
    <mergeCell ref="C13:C16"/>
    <mergeCell ref="D13:D16"/>
    <mergeCell ref="E13:E16"/>
    <mergeCell ref="J13:J17"/>
    <mergeCell ref="A18:A19"/>
    <mergeCell ref="B18:B19"/>
    <mergeCell ref="C18:C19"/>
    <mergeCell ref="D18:D19"/>
    <mergeCell ref="E18:E19"/>
    <mergeCell ref="A21:A26"/>
    <mergeCell ref="B21:B26"/>
    <mergeCell ref="J21:J27"/>
    <mergeCell ref="A28:A31"/>
    <mergeCell ref="B28:B31"/>
    <mergeCell ref="C28:C31"/>
    <mergeCell ref="D28:D31"/>
    <mergeCell ref="E28:E31"/>
    <mergeCell ref="J28:J32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0"/>
    <mergeCell ref="A41:A43"/>
    <mergeCell ref="B41:B43"/>
    <mergeCell ref="C41:C43"/>
    <mergeCell ref="D41:D43"/>
    <mergeCell ref="E41:E43"/>
    <mergeCell ref="J41:J44"/>
    <mergeCell ref="A45:A49"/>
    <mergeCell ref="B45:B49"/>
    <mergeCell ref="C45:C49"/>
    <mergeCell ref="D45:D49"/>
    <mergeCell ref="E45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9" type="noConversion"/>
  <pageMargins left="0.7" right="0.7" top="0.75" bottom="0.75" header="0.3" footer="0.3"/>
  <pageSetup paperSize="9" scale="5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垫付费用报销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2019-05-27T11:37:43Z</cp:lastPrinted>
  <dcterms:created xsi:type="dcterms:W3CDTF">2014-04-15T08:52:00Z</dcterms:created>
  <dcterms:modified xsi:type="dcterms:W3CDTF">2019-06-20T08:05:14Z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