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0350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E11" i="1"/>
  <c r="E4"/>
  <c r="E6"/>
  <c r="E7"/>
  <c r="E8"/>
  <c r="E9"/>
  <c r="E10"/>
  <c r="E12"/>
  <c r="E13"/>
  <c r="E14"/>
  <c r="E15"/>
  <c r="E16"/>
</calcChain>
</file>

<file path=xl/sharedStrings.xml><?xml version="1.0" encoding="utf-8"?>
<sst xmlns="http://schemas.openxmlformats.org/spreadsheetml/2006/main" count="27" uniqueCount="27">
  <si>
    <r>
      <rPr>
        <sz val="10"/>
        <color theme="1"/>
        <rFont val="微软雅黑"/>
        <family val="2"/>
        <charset val="134"/>
      </rPr>
      <t>媒体总计</t>
    </r>
    <r>
      <rPr>
        <u/>
        <sz val="10"/>
        <color theme="1"/>
        <rFont val="微软雅黑"/>
        <family val="2"/>
        <charset val="134"/>
      </rPr>
      <t xml:space="preserve">  3</t>
    </r>
    <r>
      <rPr>
        <sz val="10"/>
        <color theme="1"/>
        <rFont val="微软雅黑"/>
        <family val="2"/>
        <charset val="134"/>
      </rPr>
      <t>人（外省市媒体</t>
    </r>
    <r>
      <rPr>
        <u/>
        <sz val="10"/>
        <color theme="1"/>
        <rFont val="微软雅黑"/>
        <family val="2"/>
        <charset val="134"/>
      </rPr>
      <t xml:space="preserve">  3 </t>
    </r>
    <r>
      <rPr>
        <sz val="10"/>
        <color theme="1"/>
        <rFont val="微软雅黑"/>
        <family val="2"/>
        <charset val="134"/>
      </rPr>
      <t>人） ；工作人员</t>
    </r>
    <r>
      <rPr>
        <u/>
        <sz val="10"/>
        <color theme="1"/>
        <rFont val="微软雅黑"/>
        <family val="2"/>
        <charset val="134"/>
      </rPr>
      <t xml:space="preserve"> 3</t>
    </r>
    <r>
      <rPr>
        <sz val="10"/>
        <color theme="1"/>
        <rFont val="微软雅黑"/>
        <family val="2"/>
        <charset val="134"/>
      </rPr>
      <t>人（外省市</t>
    </r>
    <r>
      <rPr>
        <u/>
        <sz val="10"/>
        <color theme="1"/>
        <rFont val="微软雅黑"/>
        <family val="2"/>
        <charset val="134"/>
      </rPr>
      <t>3</t>
    </r>
    <r>
      <rPr>
        <sz val="10"/>
        <color theme="1"/>
        <rFont val="微软雅黑"/>
        <family val="2"/>
        <charset val="134"/>
      </rPr>
      <t>人上海）
Total Media</t>
    </r>
    <r>
      <rPr>
        <u/>
        <sz val="10"/>
        <color theme="1"/>
        <rFont val="微软雅黑"/>
        <family val="2"/>
        <charset val="134"/>
      </rPr>
      <t xml:space="preserve">  3  </t>
    </r>
    <r>
      <rPr>
        <sz val="10"/>
        <color theme="1"/>
        <rFont val="微软雅黑"/>
        <family val="2"/>
        <charset val="134"/>
      </rPr>
      <t>per (other cities</t>
    </r>
    <r>
      <rPr>
        <u/>
        <sz val="10"/>
        <color theme="1"/>
        <rFont val="微软雅黑"/>
        <family val="2"/>
        <charset val="134"/>
      </rPr>
      <t xml:space="preserve">  3 </t>
    </r>
    <r>
      <rPr>
        <sz val="10"/>
        <color theme="1"/>
        <rFont val="微软雅黑"/>
        <family val="2"/>
        <charset val="134"/>
      </rPr>
      <t>per）；staff</t>
    </r>
    <r>
      <rPr>
        <u/>
        <sz val="10"/>
        <color theme="1"/>
        <rFont val="微软雅黑"/>
        <family val="2"/>
        <charset val="134"/>
      </rPr>
      <t xml:space="preserve">    3   </t>
    </r>
    <r>
      <rPr>
        <sz val="10"/>
        <color theme="1"/>
        <rFont val="微软雅黑"/>
        <family val="2"/>
        <charset val="134"/>
      </rPr>
      <t>per ( other cities</t>
    </r>
    <r>
      <rPr>
        <u/>
        <sz val="10"/>
        <color theme="1"/>
        <rFont val="微软雅黑"/>
        <family val="2"/>
        <charset val="134"/>
      </rPr>
      <t xml:space="preserve">  3 </t>
    </r>
    <r>
      <rPr>
        <sz val="10"/>
        <color theme="1"/>
        <rFont val="微软雅黑"/>
        <family val="2"/>
        <charset val="134"/>
      </rPr>
      <t>per）</t>
    </r>
  </si>
  <si>
    <t>内容
ITEM</t>
  </si>
  <si>
    <t>单价
Unit PRICE</t>
  </si>
  <si>
    <t>天数
Day</t>
  </si>
  <si>
    <t>数量
QUANTITY</t>
  </si>
  <si>
    <t>价格
SUM</t>
  </si>
  <si>
    <t>备注
Remark</t>
  </si>
  <si>
    <t>住宿-媒体
Hotel-meida</t>
  </si>
  <si>
    <t>住宿-工作人员
Hotel-staff</t>
  </si>
  <si>
    <t>自付</t>
  </si>
  <si>
    <t>餐饮
Food</t>
  </si>
  <si>
    <t>11日晚餐，6人</t>
  </si>
  <si>
    <t>12日午餐，6人</t>
  </si>
  <si>
    <t>GL8/考斯特
shuttle bus</t>
  </si>
  <si>
    <t>4月11日13：00落地虹桥机场 （共5人乘坐）
1辆GL8（用到12号晚9点）含过路费，司机费用</t>
  </si>
  <si>
    <t>其他
Miscellaneous</t>
  </si>
  <si>
    <t>汽车租赁
Car rental</t>
  </si>
  <si>
    <t>Total</t>
  </si>
  <si>
    <t>6%税金
6% Tax</t>
  </si>
  <si>
    <t>增值税专用发票可抵扣</t>
  </si>
  <si>
    <t>总计</t>
  </si>
  <si>
    <t>4月11日上海-广德木子山庄</t>
    <phoneticPr fontId="6" type="noConversion"/>
  </si>
  <si>
    <t>gl8</t>
    <phoneticPr fontId="6" type="noConversion"/>
  </si>
  <si>
    <t>捷达1.5L自动豪华，桑塔纳1.6L 自动豪华（顶配）</t>
    <phoneticPr fontId="6" type="noConversion"/>
  </si>
  <si>
    <t>结算清单
Budget List</t>
    <phoneticPr fontId="6" type="noConversion"/>
  </si>
  <si>
    <t>司机住宿</t>
    <phoneticPr fontId="6" type="noConversion"/>
  </si>
  <si>
    <r>
      <t>服务费1</t>
    </r>
    <r>
      <rPr>
        <sz val="10"/>
        <color theme="1"/>
        <rFont val="微软雅黑"/>
        <family val="2"/>
        <charset val="134"/>
      </rPr>
      <t>0%</t>
    </r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</si>
</sst>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#,##0_);[Red]\(#,##0\)"/>
    <numFmt numFmtId="178" formatCode="0_ "/>
  </numFmts>
  <fonts count="8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17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zoomScaleNormal="100" workbookViewId="0">
      <selection activeCell="A4" sqref="A4"/>
    </sheetView>
  </sheetViews>
  <sheetFormatPr defaultColWidth="9" defaultRowHeight="14.25"/>
  <cols>
    <col min="1" max="1" width="25.75" customWidth="1"/>
    <col min="2" max="2" width="12.5" customWidth="1"/>
    <col min="3" max="3" width="9.625" customWidth="1"/>
    <col min="4" max="4" width="11.625" bestFit="1" customWidth="1"/>
    <col min="5" max="5" width="12" customWidth="1"/>
    <col min="6" max="6" width="39.875" customWidth="1"/>
  </cols>
  <sheetData>
    <row r="1" spans="1:6" ht="39" customHeight="1">
      <c r="A1" s="15" t="s">
        <v>24</v>
      </c>
      <c r="B1" s="16"/>
      <c r="C1" s="16"/>
      <c r="D1" s="16"/>
      <c r="E1" s="16"/>
      <c r="F1" s="17"/>
    </row>
    <row r="2" spans="1:6" ht="31.9" customHeight="1">
      <c r="A2" s="18" t="s">
        <v>0</v>
      </c>
      <c r="B2" s="19"/>
      <c r="C2" s="19"/>
      <c r="D2" s="19"/>
      <c r="E2" s="19"/>
      <c r="F2" s="20"/>
    </row>
    <row r="3" spans="1:6" ht="49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</row>
    <row r="4" spans="1:6" s="10" customFormat="1" ht="33">
      <c r="A4" s="8" t="s">
        <v>7</v>
      </c>
      <c r="B4" s="8">
        <v>358</v>
      </c>
      <c r="C4" s="8">
        <v>1</v>
      </c>
      <c r="D4" s="8">
        <v>3</v>
      </c>
      <c r="E4" s="8">
        <f>B4*D4</f>
        <v>1074</v>
      </c>
      <c r="F4" s="9"/>
    </row>
    <row r="5" spans="1:6" s="10" customFormat="1" ht="33">
      <c r="A5" s="11" t="s">
        <v>8</v>
      </c>
      <c r="B5" s="8">
        <v>358</v>
      </c>
      <c r="C5" s="8">
        <v>1</v>
      </c>
      <c r="D5" s="8">
        <v>3</v>
      </c>
      <c r="E5" s="8">
        <v>0</v>
      </c>
      <c r="F5" s="9" t="s">
        <v>9</v>
      </c>
    </row>
    <row r="6" spans="1:6" s="10" customFormat="1" ht="16.5">
      <c r="A6" s="21" t="s">
        <v>10</v>
      </c>
      <c r="B6" s="12">
        <v>96</v>
      </c>
      <c r="C6" s="12">
        <v>1</v>
      </c>
      <c r="D6" s="12">
        <v>8</v>
      </c>
      <c r="E6" s="8">
        <f t="shared" ref="E6:E12" si="0">B6*D6</f>
        <v>768</v>
      </c>
      <c r="F6" s="13" t="s">
        <v>11</v>
      </c>
    </row>
    <row r="7" spans="1:6" s="10" customFormat="1" ht="16.5">
      <c r="A7" s="22"/>
      <c r="B7" s="12">
        <v>27</v>
      </c>
      <c r="C7" s="12">
        <v>1</v>
      </c>
      <c r="D7" s="12">
        <v>6</v>
      </c>
      <c r="E7" s="8">
        <f t="shared" si="0"/>
        <v>162</v>
      </c>
      <c r="F7" s="13" t="s">
        <v>12</v>
      </c>
    </row>
    <row r="8" spans="1:6" s="10" customFormat="1" ht="33">
      <c r="A8" s="8" t="s">
        <v>13</v>
      </c>
      <c r="B8" s="12">
        <v>4342</v>
      </c>
      <c r="C8" s="12">
        <v>1</v>
      </c>
      <c r="D8" s="12">
        <v>1</v>
      </c>
      <c r="E8" s="8">
        <f t="shared" si="0"/>
        <v>4342</v>
      </c>
      <c r="F8" s="13" t="s">
        <v>14</v>
      </c>
    </row>
    <row r="9" spans="1:6" s="10" customFormat="1" ht="16.5">
      <c r="A9" s="8" t="s">
        <v>25</v>
      </c>
      <c r="B9" s="12">
        <v>158</v>
      </c>
      <c r="C9" s="12">
        <v>1</v>
      </c>
      <c r="D9" s="12">
        <v>1</v>
      </c>
      <c r="E9" s="8">
        <f t="shared" si="0"/>
        <v>158</v>
      </c>
      <c r="F9" s="13"/>
    </row>
    <row r="10" spans="1:6" s="10" customFormat="1" ht="16.5">
      <c r="A10" s="8" t="s">
        <v>22</v>
      </c>
      <c r="B10" s="12">
        <v>2800</v>
      </c>
      <c r="C10" s="12">
        <v>1</v>
      </c>
      <c r="D10" s="12">
        <v>1</v>
      </c>
      <c r="E10" s="8">
        <f t="shared" si="0"/>
        <v>2800</v>
      </c>
      <c r="F10" s="13" t="s">
        <v>21</v>
      </c>
    </row>
    <row r="11" spans="1:6" s="10" customFormat="1" ht="33">
      <c r="A11" s="8" t="s">
        <v>15</v>
      </c>
      <c r="B11" s="8">
        <v>185</v>
      </c>
      <c r="C11" s="8">
        <v>1</v>
      </c>
      <c r="D11" s="8">
        <v>1</v>
      </c>
      <c r="E11" s="8">
        <f t="shared" si="0"/>
        <v>185</v>
      </c>
      <c r="F11" s="9"/>
    </row>
    <row r="12" spans="1:6" s="10" customFormat="1" ht="33">
      <c r="A12" s="8" t="s">
        <v>16</v>
      </c>
      <c r="B12" s="8">
        <v>4750</v>
      </c>
      <c r="C12" s="8">
        <v>1</v>
      </c>
      <c r="D12" s="8">
        <v>2</v>
      </c>
      <c r="E12" s="8">
        <f t="shared" si="0"/>
        <v>9500</v>
      </c>
      <c r="F12" s="9" t="s">
        <v>23</v>
      </c>
    </row>
    <row r="13" spans="1:6" ht="16.5">
      <c r="A13" s="4" t="s">
        <v>17</v>
      </c>
      <c r="B13" s="4"/>
      <c r="C13" s="4"/>
      <c r="D13" s="4"/>
      <c r="E13" s="3">
        <f>SUM(E4:E12)</f>
        <v>18989</v>
      </c>
      <c r="F13" s="6"/>
    </row>
    <row r="14" spans="1:6" ht="16.5">
      <c r="A14" s="14" t="s">
        <v>26</v>
      </c>
      <c r="B14" s="4"/>
      <c r="C14" s="4"/>
      <c r="D14" s="4"/>
      <c r="E14" s="3">
        <f>E13*0.1</f>
        <v>1898.9</v>
      </c>
      <c r="F14" s="6"/>
    </row>
    <row r="15" spans="1:6" ht="28.9" customHeight="1">
      <c r="A15" s="3" t="s">
        <v>18</v>
      </c>
      <c r="B15" s="4"/>
      <c r="C15" s="4"/>
      <c r="D15" s="4"/>
      <c r="E15" s="7">
        <f>(E13+E14)*0.06</f>
        <v>1253.2740000000001</v>
      </c>
      <c r="F15" s="6" t="s">
        <v>19</v>
      </c>
    </row>
    <row r="16" spans="1:6" ht="16.5">
      <c r="A16" s="4" t="s">
        <v>20</v>
      </c>
      <c r="B16" s="4"/>
      <c r="C16" s="4"/>
      <c r="D16" s="4"/>
      <c r="E16" s="5">
        <f>SUM(E13:E15)</f>
        <v>22141.174000000003</v>
      </c>
      <c r="F16" s="6"/>
    </row>
  </sheetData>
  <mergeCells count="3">
    <mergeCell ref="A1:F1"/>
    <mergeCell ref="A2:F2"/>
    <mergeCell ref="A6:A7"/>
  </mergeCells>
  <phoneticPr fontId="6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Qian 余茜(PR,SGM)</dc:creator>
  <cp:lastModifiedBy>thinkpad</cp:lastModifiedBy>
  <cp:lastPrinted>2018-05-04T05:37:03Z</cp:lastPrinted>
  <dcterms:created xsi:type="dcterms:W3CDTF">2018-01-04T14:45:00Z</dcterms:created>
  <dcterms:modified xsi:type="dcterms:W3CDTF">2018-05-04T05:39:01Z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