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E22" i="3"/>
  <c r="E24" s="1"/>
  <c r="H22" i="2"/>
  <c r="B25"/>
  <c r="I22"/>
  <c r="G25"/>
  <c r="K25"/>
  <c r="G22"/>
  <c r="E45" i="3"/>
  <c r="E52"/>
  <c r="E41"/>
  <c r="E44"/>
  <c r="E38"/>
  <c r="E40"/>
  <c r="E33"/>
  <c r="E37"/>
  <c r="E28"/>
  <c r="E32"/>
  <c r="E25"/>
  <c r="E27"/>
  <c r="E17"/>
  <c r="E21"/>
  <c r="E14"/>
  <c r="E16"/>
  <c r="E13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13" s="1"/>
  <c r="H53" s="1"/>
  <c r="C58" s="1"/>
  <c r="H9"/>
  <c r="H10"/>
  <c r="H11"/>
  <c r="H12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 s="1"/>
  <c r="E58" s="1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 s="1"/>
  <c r="E53" l="1"/>
  <c r="A58" s="1"/>
  <c r="I58" s="1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<sst xmlns="http://schemas.openxmlformats.org/spreadsheetml/2006/main" count="90" uniqueCount="83">
  <si>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</si>
  <si>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</si>
  <si>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</si>
  <si>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</si>
  <si>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</si>
  <si>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</si>
  <si>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</si>
  <si>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</si>
  <si>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</si>
  <si>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</si>
  <si>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</si>
  <si>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</si>
  <si>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</si>
  <si>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</si>
  <si>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</si>
  <si>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</si>
  <si>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</si>
  <si>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</si>
  <si>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</si>
  <si>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</si>
  <si>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</si>
  <si>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</si>
  <si>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</si>
  <si>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</si>
  <si>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</si>
  <si>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</si>
  <si>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</si>
  <si>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</si>
  <si>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</si>
  <si>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</si>
  <si>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</si>
  <si>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</si>
  <si>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</si>
  <si>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</si>
  <si>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</si>
  <si>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</si>
  <si>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</si>
  <si>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</si>
  <si>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</si>
  <si>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</si>
  <si>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</si>
  <si>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</si>
  <si>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</si>
  <si>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</si>
  <si>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</si>
  <si>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</si>
  <si>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</si>
  <si>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</si>
  <si>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</si>
  <si>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</si>
  <si>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</si>
  <si>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</si>
  <si>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</si>
  <si>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</si>
  <si>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</si>
  <si>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</si>
  <si>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</si>
  <si>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</si>
  <si>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</si>
  <si>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</si>
  <si>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</si>
  <si>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</si>
  <si>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</si>
  <si>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</si>
  <si>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</si>
  <si>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</si>
  <si>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</si>
  <si>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</si>
  <si>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</si>
  <si>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</si>
  <si>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</si>
  <si>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</si>
  <si>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</si>
  <si>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</si>
  <si>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</si>
  <si>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</si>
  <si>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</si>
  <si>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</si>
  <si>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</si>
  <si>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团号：HMQA-180701-BAK715</t>
    <phoneticPr fontId="12" type="noConversion"/>
  </si>
  <si>
    <t>会议日期：20180701</t>
    <phoneticPr fontId="12" type="noConversion"/>
  </si>
  <si>
    <t>餐费</t>
    <phoneticPr fontId="12" type="noConversion"/>
  </si>
  <si>
    <t>物料购买报账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</si>
</sst>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3" zoomScale="84" zoomScaleNormal="100" zoomScaleSheetLayoutView="84" workbookViewId="0">
      <selection activeCell="I35" sqref="I35"/>
    </sheetView>
  </sheetViews>
  <sheetFormatPr defaultColWidth="9" defaultRowHeight="21" customHeight="1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>
      <c r="H4" s="55" t="s">
        <v>79</v>
      </c>
      <c r="I4" s="55"/>
      <c r="J4" s="55" t="s">
        <v>80</v>
      </c>
    </row>
    <row r="5" spans="1:12" ht="21" customHeight="1">
      <c r="H5" s="56"/>
      <c r="I5" s="56"/>
      <c r="J5" s="56"/>
    </row>
    <row r="6" spans="1:12" ht="21" customHeight="1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>
      <c r="A8" s="71">
        <v>1</v>
      </c>
      <c r="B8" s="67" t="s">
        <v>13</v>
      </c>
      <c r="C8" s="61">
        <v>0</v>
      </c>
      <c r="D8" s="64">
        <v>0</v>
      </c>
      <c r="E8" s="61">
        <v>0</v>
      </c>
      <c r="F8" s="32">
        <v>0</v>
      </c>
      <c r="G8" s="32">
        <v>0</v>
      </c>
      <c r="H8" s="32">
        <f t="shared" ref="H8:H45" si="0">F8+G8</f>
        <v>0</v>
      </c>
      <c r="I8" s="48"/>
      <c r="J8" s="49" t="s">
        <v>14</v>
      </c>
    </row>
    <row r="9" spans="1:12" ht="21" customHeight="1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57" t="s">
        <v>23</v>
      </c>
    </row>
    <row r="23" spans="1:10" ht="21" customHeight="1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708</v>
      </c>
      <c r="G33" s="32">
        <v>0</v>
      </c>
      <c r="H33" s="32">
        <f t="shared" si="0"/>
        <v>708</v>
      </c>
      <c r="I33" s="40" t="s">
        <v>82</v>
      </c>
      <c r="J33" s="52"/>
    </row>
    <row r="34" spans="1:10" ht="21" customHeight="1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708</v>
      </c>
      <c r="G37" s="35">
        <f t="shared" ref="G37:H37" si="14">SUM(G33:G36)</f>
        <v>0</v>
      </c>
      <c r="H37" s="35">
        <f t="shared" si="14"/>
        <v>708</v>
      </c>
      <c r="I37" s="41"/>
      <c r="J37" s="54"/>
    </row>
    <row r="38" spans="1:10" ht="21" customHeight="1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708</v>
      </c>
      <c r="G53" s="35">
        <f t="shared" si="22"/>
        <v>0</v>
      </c>
      <c r="H53" s="35">
        <f t="shared" si="22"/>
        <v>708</v>
      </c>
      <c r="I53" s="41"/>
      <c r="J53" s="42"/>
    </row>
    <row r="57" spans="1:10" ht="21" customHeight="1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>
      <c r="A58" s="68">
        <f>E53</f>
        <v>0</v>
      </c>
      <c r="B58" s="69"/>
      <c r="C58" s="69">
        <f>H53</f>
        <v>708</v>
      </c>
      <c r="D58" s="69"/>
      <c r="E58" s="69">
        <f>F53</f>
        <v>708</v>
      </c>
      <c r="F58" s="69"/>
      <c r="G58" s="69">
        <f>G53</f>
        <v>0</v>
      </c>
      <c r="H58" s="69"/>
      <c r="I58" s="44">
        <f>A58-C58</f>
        <v>-708</v>
      </c>
    </row>
    <row r="60" spans="1:10" ht="21" customHeight="1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2017-11-14T07:49:30Z</cp:lastPrinted>
  <dcterms:created xsi:type="dcterms:W3CDTF">2014-04-15T08:52:00Z</dcterms:created>
  <dcterms:modified xsi:type="dcterms:W3CDTF">2018-07-11T07:11:28Z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