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<sst xmlns="http://schemas.openxmlformats.org/spreadsheetml/2006/main" count="47">
  <si>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</si>
  <si>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</si>
  <si>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郭燕雷</t>
  </si>
  <si>
    <t>职位:</t>
  </si>
  <si>
    <t>客户经理</t>
  </si>
  <si>
    <t>发生地:</t>
  </si>
  <si>
    <t>北京</t>
  </si>
  <si>
    <t>部门:</t>
  </si>
  <si>
    <t>企划部B组</t>
  </si>
  <si>
    <t>发生日期:</t>
  </si>
  <si>
    <t>11月17、18日</t>
  </si>
  <si>
    <t>报销日期:</t>
  </si>
  <si>
    <t>团号:</t>
  </si>
  <si>
    <t>HMZB-171116-BXH186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</si>
  <si>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</si>
  <si>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</si>
  <si>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</si>
  <si>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</si>
  <si>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</si>
  <si>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</si>
  <si>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</si>
  <si>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</si>
  <si>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</si>
  <si>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</si>
  <si>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高亚琳</t>
  </si>
  <si>
    <t>胡雨涵</t>
  </si>
  <si>
    <t>住宿费</t>
  </si>
  <si>
    <t>餐费</t>
  </si>
  <si>
    <t>其他</t>
  </si>
  <si>
    <t>一日游费用</t>
  </si>
  <si>
    <t>一日游临时增加2人</t>
  </si>
  <si>
    <t>闪送</t>
  </si>
  <si>
    <t>U盘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</si>
  <si>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</si>
  <si>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</si>
  <si>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</si>
  <si>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</si>
  <si>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</si>
  <si>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</si>
  <si>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</si>
  <si>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</si>
  <si>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</si>
  <si>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</si>
  <si>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</si>
  <si>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</si>
  <si>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11月17日-18日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</si>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</sst>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9" sqref="M9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46">
        <v>43063</v>
      </c>
      <c r="K7" s="44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7"/>
      <c r="J8" s="16" t="s">
        <v>13</v>
      </c>
      <c r="K8" s="4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3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9"/>
      <c r="J11" s="50"/>
      <c r="K11" s="51"/>
    </row>
    <row r="12" s="1" customFormat="1" ht="31" customHeight="1" spans="2:11">
      <c r="B12" s="23"/>
      <c r="C12" s="24"/>
      <c r="D12" s="27"/>
      <c r="E12" s="28" t="s">
        <v>23</v>
      </c>
      <c r="F12" s="29"/>
      <c r="G12" s="26">
        <v>181</v>
      </c>
      <c r="H12" s="26">
        <v>181</v>
      </c>
      <c r="I12" s="49"/>
      <c r="J12" s="50"/>
      <c r="K12" s="51" t="s">
        <v>24</v>
      </c>
    </row>
    <row r="13" s="1" customFormat="1" ht="35" customHeight="1" spans="2:11">
      <c r="B13" s="23">
        <v>2</v>
      </c>
      <c r="C13" s="24"/>
      <c r="D13" s="27"/>
      <c r="E13" s="30"/>
      <c r="F13" s="31"/>
      <c r="G13" s="26">
        <v>38.87</v>
      </c>
      <c r="H13" s="26">
        <v>38.87</v>
      </c>
      <c r="I13" s="49"/>
      <c r="J13" s="50"/>
      <c r="K13" s="51" t="s">
        <v>25</v>
      </c>
    </row>
    <row r="14" s="1" customFormat="1" ht="35" customHeight="1" spans="2:11">
      <c r="B14" s="23"/>
      <c r="C14" s="24"/>
      <c r="D14" s="27"/>
      <c r="E14" s="32"/>
      <c r="F14" s="33"/>
      <c r="G14" s="26">
        <v>424</v>
      </c>
      <c r="H14" s="26">
        <v>424</v>
      </c>
      <c r="I14" s="49"/>
      <c r="J14" s="50"/>
      <c r="K14" s="51" t="s">
        <v>2</v>
      </c>
    </row>
    <row r="15" s="1" customFormat="1" ht="20.1" customHeight="1" spans="2:11">
      <c r="B15" s="23">
        <v>3</v>
      </c>
      <c r="C15" s="24"/>
      <c r="D15" s="27"/>
      <c r="E15" s="23" t="s">
        <v>26</v>
      </c>
      <c r="F15" s="24"/>
      <c r="G15" s="26">
        <v>0</v>
      </c>
      <c r="H15" s="26">
        <v>0</v>
      </c>
      <c r="I15" s="49"/>
      <c r="J15" s="50"/>
      <c r="K15" s="52"/>
    </row>
    <row r="16" s="1" customFormat="1" ht="20.1" customHeight="1" spans="2:11">
      <c r="B16" s="23">
        <v>4</v>
      </c>
      <c r="C16" s="24"/>
      <c r="D16" s="27"/>
      <c r="E16" s="23" t="s">
        <v>27</v>
      </c>
      <c r="F16" s="24"/>
      <c r="G16" s="26">
        <v>244</v>
      </c>
      <c r="H16" s="26">
        <v>244</v>
      </c>
      <c r="I16" s="49"/>
      <c r="J16" s="50"/>
      <c r="K16" s="52"/>
    </row>
    <row r="17" s="1" customFormat="1" ht="20.1" customHeight="1" spans="2:11">
      <c r="B17" s="23">
        <v>5</v>
      </c>
      <c r="C17" s="24"/>
      <c r="D17" s="25" t="s">
        <v>28</v>
      </c>
      <c r="E17" s="34" t="s">
        <v>29</v>
      </c>
      <c r="F17" s="34"/>
      <c r="G17" s="26">
        <v>870</v>
      </c>
      <c r="H17" s="26">
        <v>870</v>
      </c>
      <c r="I17" s="49"/>
      <c r="J17" s="50"/>
      <c r="K17" s="52" t="s">
        <v>30</v>
      </c>
    </row>
    <row r="18" s="1" customFormat="1" ht="20.1" customHeight="1" spans="2:11">
      <c r="B18" s="23">
        <v>6</v>
      </c>
      <c r="C18" s="24"/>
      <c r="D18" s="27"/>
      <c r="E18" s="34" t="s">
        <v>31</v>
      </c>
      <c r="F18" s="34"/>
      <c r="G18" s="26">
        <v>78</v>
      </c>
      <c r="H18" s="26">
        <v>78</v>
      </c>
      <c r="I18" s="49"/>
      <c r="J18" s="50"/>
      <c r="K18" s="52"/>
    </row>
    <row r="19" s="1" customFormat="1" ht="20.1" customHeight="1" spans="2:11">
      <c r="B19" s="23"/>
      <c r="C19" s="24"/>
      <c r="D19" s="27"/>
      <c r="E19" s="34" t="s">
        <v>31</v>
      </c>
      <c r="F19" s="34"/>
      <c r="G19" s="26">
        <v>26</v>
      </c>
      <c r="H19" s="26">
        <v>26</v>
      </c>
      <c r="I19" s="49"/>
      <c r="J19" s="50"/>
      <c r="K19" s="52"/>
    </row>
    <row r="20" s="1" customFormat="1" ht="20.1" customHeight="1" spans="2:11">
      <c r="B20" s="23">
        <v>7</v>
      </c>
      <c r="C20" s="24"/>
      <c r="D20" s="35"/>
      <c r="E20" s="34" t="s">
        <v>32</v>
      </c>
      <c r="F20" s="34"/>
      <c r="G20" s="26">
        <v>80</v>
      </c>
      <c r="H20" s="26">
        <v>80</v>
      </c>
      <c r="I20" s="49"/>
      <c r="J20" s="50"/>
      <c r="K20" s="52"/>
    </row>
    <row r="21" s="1" customFormat="1" ht="20.1" customHeight="1" spans="2:11">
      <c r="B21" s="20" t="s">
        <v>33</v>
      </c>
      <c r="C21" s="36"/>
      <c r="D21" s="36"/>
      <c r="E21" s="36"/>
      <c r="F21" s="21"/>
      <c r="G21" s="37">
        <f>SUM(G11:G20)</f>
        <v>1941.87</v>
      </c>
      <c r="H21" s="37">
        <f>SUM(H11:H20)</f>
        <v>1941.87</v>
      </c>
      <c r="I21" s="53">
        <f>SUM(I11:J20)</f>
        <v>0</v>
      </c>
      <c r="J21" s="54"/>
      <c r="K21" s="55"/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56"/>
      <c r="K22" s="17"/>
    </row>
    <row r="23" s="1" customFormat="1" ht="20.1" customHeight="1" spans="2:11">
      <c r="B23" s="22" t="s">
        <v>18</v>
      </c>
      <c r="C23" s="22"/>
      <c r="D23" s="22"/>
      <c r="E23" s="22"/>
      <c r="F23" s="22"/>
      <c r="G23" s="22" t="s">
        <v>34</v>
      </c>
      <c r="H23" s="22"/>
      <c r="I23" s="22"/>
      <c r="J23" s="22"/>
      <c r="K23" s="22" t="s">
        <v>35</v>
      </c>
    </row>
    <row r="24" s="1" customFormat="1" ht="20.1" customHeight="1" spans="2:11">
      <c r="B24" s="38">
        <f>H21</f>
        <v>1941.87</v>
      </c>
      <c r="C24" s="38"/>
      <c r="D24" s="38"/>
      <c r="E24" s="38"/>
      <c r="F24" s="38"/>
      <c r="G24" s="38">
        <f>I21</f>
        <v>0</v>
      </c>
      <c r="H24" s="38"/>
      <c r="I24" s="38"/>
      <c r="J24" s="38"/>
      <c r="K24" s="57">
        <f>SUM(B24:J24)</f>
        <v>1941.87</v>
      </c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="1" customFormat="1" ht="20.1" customHeight="1" spans="2:11">
      <c r="B26" s="17" t="s">
        <v>36</v>
      </c>
      <c r="C26" s="17"/>
      <c r="D26" s="17"/>
      <c r="E26" s="17"/>
      <c r="F26" s="17" t="s">
        <v>37</v>
      </c>
      <c r="G26" s="17" t="s">
        <v>38</v>
      </c>
      <c r="H26" s="17"/>
      <c r="I26" s="17"/>
      <c r="J26" s="17" t="s">
        <v>39</v>
      </c>
      <c r="K26" s="17"/>
    </row>
    <row r="29" s="1" customFormat="1" ht="18.75" spans="1:11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1</v>
      </c>
      <c r="E31" s="7"/>
      <c r="F31" s="8" t="s">
        <v>2</v>
      </c>
      <c r="G31" s="8"/>
      <c r="H31" s="7" t="s">
        <v>3</v>
      </c>
      <c r="I31" s="6"/>
      <c r="J31" s="8" t="s">
        <v>4</v>
      </c>
      <c r="K31" s="43"/>
    </row>
    <row r="32" s="1" customFormat="1" ht="20.1" customHeight="1" spans="2:11">
      <c r="B32" s="9"/>
      <c r="C32" s="10"/>
      <c r="D32" s="11" t="s">
        <v>5</v>
      </c>
      <c r="E32" s="11"/>
      <c r="F32" s="12" t="s">
        <v>6</v>
      </c>
      <c r="G32" s="12"/>
      <c r="H32" s="11" t="s">
        <v>7</v>
      </c>
      <c r="I32" s="10"/>
      <c r="J32" s="12" t="s">
        <v>8</v>
      </c>
      <c r="K32" s="44"/>
    </row>
    <row r="33" s="1" customFormat="1" ht="20.1" customHeight="1" spans="2:11">
      <c r="B33" s="9"/>
      <c r="C33" s="10"/>
      <c r="D33" s="11" t="s">
        <v>9</v>
      </c>
      <c r="E33" s="11"/>
      <c r="F33" s="12" t="s">
        <v>10</v>
      </c>
      <c r="G33" s="12"/>
      <c r="H33" s="11" t="s">
        <v>11</v>
      </c>
      <c r="I33" s="45"/>
      <c r="J33" s="46">
        <v>43063</v>
      </c>
      <c r="K33" s="44"/>
    </row>
    <row r="34" s="1" customFormat="1" ht="20.1" customHeight="1" spans="2:11">
      <c r="B34" s="13"/>
      <c r="C34" s="14"/>
      <c r="D34" s="15"/>
      <c r="E34" s="15"/>
      <c r="F34" s="16"/>
      <c r="G34" s="16"/>
      <c r="H34" s="15" t="s">
        <v>12</v>
      </c>
      <c r="I34" s="47"/>
      <c r="J34" s="16" t="s">
        <v>13</v>
      </c>
      <c r="K34" s="48"/>
    </row>
    <row r="35" s="1" customFormat="1" ht="20.1" customHeight="1"/>
    <row r="36" s="1" customFormat="1" ht="20.1" customHeight="1" spans="2:11">
      <c r="B36" s="34"/>
      <c r="C36" s="34"/>
      <c r="D36" s="39" t="s">
        <v>41</v>
      </c>
      <c r="E36" s="34" t="s">
        <v>42</v>
      </c>
      <c r="F36" s="34"/>
      <c r="G36" s="26" t="s">
        <v>43</v>
      </c>
      <c r="H36" s="26" t="s">
        <v>44</v>
      </c>
      <c r="I36" s="26" t="s">
        <v>33</v>
      </c>
      <c r="J36" s="26"/>
      <c r="K36" s="58" t="s">
        <v>20</v>
      </c>
    </row>
    <row r="37" s="1" customFormat="1" ht="20.1" customHeight="1" spans="2:11">
      <c r="B37" s="34">
        <v>1</v>
      </c>
      <c r="C37" s="34"/>
      <c r="D37" s="40" t="s">
        <v>6</v>
      </c>
      <c r="E37" s="41" t="s">
        <v>45</v>
      </c>
      <c r="F37" s="34"/>
      <c r="G37" s="26">
        <v>100</v>
      </c>
      <c r="H37" s="26">
        <v>2</v>
      </c>
      <c r="I37" s="49">
        <f t="shared" ref="I37:I39" si="0">G37*H37</f>
        <v>200</v>
      </c>
      <c r="J37" s="50"/>
      <c r="K37" s="51" t="s">
        <v>2</v>
      </c>
    </row>
    <row r="38" s="1" customFormat="1" ht="20.1" customHeight="1" spans="2:11">
      <c r="B38" s="34">
        <v>2</v>
      </c>
      <c r="C38" s="34"/>
      <c r="D38" s="40"/>
      <c r="E38" s="41"/>
      <c r="F38" s="34"/>
      <c r="G38" s="26">
        <v>0</v>
      </c>
      <c r="H38" s="26">
        <v>0</v>
      </c>
      <c r="I38" s="49">
        <f t="shared" si="0"/>
        <v>0</v>
      </c>
      <c r="J38" s="50"/>
      <c r="K38" s="51"/>
    </row>
    <row r="39" s="1" customFormat="1" ht="20.1" customHeight="1" spans="2:11">
      <c r="B39" s="34">
        <v>3</v>
      </c>
      <c r="C39" s="34"/>
      <c r="D39" s="40"/>
      <c r="E39" s="34"/>
      <c r="F39" s="34"/>
      <c r="G39" s="26">
        <v>0</v>
      </c>
      <c r="H39" s="26">
        <v>0</v>
      </c>
      <c r="I39" s="49">
        <f t="shared" si="0"/>
        <v>0</v>
      </c>
      <c r="J39" s="50"/>
      <c r="K39" s="51"/>
    </row>
    <row r="40" s="1" customFormat="1" ht="20.1" customHeight="1" spans="2:11">
      <c r="B40" s="20" t="s">
        <v>33</v>
      </c>
      <c r="C40" s="36"/>
      <c r="D40" s="36"/>
      <c r="E40" s="36"/>
      <c r="F40" s="21"/>
      <c r="G40" s="37"/>
      <c r="H40" s="37">
        <f>SUM(H22:H39)</f>
        <v>2</v>
      </c>
      <c r="I40" s="53">
        <f>SUM(I37:J39)</f>
        <v>200</v>
      </c>
      <c r="J40" s="54"/>
      <c r="K40" s="55"/>
    </row>
    <row r="41" s="1" customFormat="1" ht="20.1" customHeight="1" spans="2:11">
      <c r="B41" s="17" t="s">
        <v>36</v>
      </c>
      <c r="C41" s="17"/>
      <c r="D41" s="17"/>
      <c r="E41" s="17"/>
      <c r="F41" s="17" t="s">
        <v>37</v>
      </c>
      <c r="G41" s="17" t="s">
        <v>38</v>
      </c>
      <c r="H41" s="17"/>
      <c r="I41" s="17"/>
      <c r="J41" s="17" t="s">
        <v>39</v>
      </c>
      <c r="K41" s="17"/>
    </row>
    <row r="42" s="1" customFormat="1" spans="7:7">
      <c r="G42" s="1" t="s">
        <v>46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6"/>
    <mergeCell ref="D17:D20"/>
    <mergeCell ref="E12:F1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2017-12-05T02:29:52Z</dcterms:created>
  <dcterms:modified xsi:type="dcterms:W3CDTF">2017-12-05T02:30:20Z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