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4年工作\机动\"/>
    </mc:Choice>
  </mc:AlternateContent>
  <xr:revisionPtr revIDLastSave="0" documentId="13_ncr:1_{41E98C37-57DC-4DDD-8FAB-10BC92FAD279}" xr6:coauthVersionLast="47" xr6:coauthVersionMax="47" xr10:uidLastSave="{00000000-0000-0000-0000-000000000000}"/>
  <bookViews>
    <workbookView xWindow="-110" yWindow="-110" windowWidth="19420" windowHeight="10560" firstSheet="1" activeTab="1" xr2:uid="{00000000-000D-0000-FFFF-FFFF00000000}"/>
  </bookViews>
  <sheets>
    <sheet name="预算SOW" sheetId="1" state="hidden" r:id="rId1"/>
    <sheet name="SOW 结算" sheetId="4" r:id="rId2"/>
  </sheets>
  <definedNames>
    <definedName name="_xlnm.Print_Area" localSheetId="1">'SOW 结算'!$A$1:$G$20</definedName>
    <definedName name="_xlnm.Print_Area" localSheetId="0">预算SOW!$A$1:$G$24</definedName>
    <definedName name="_xlnm.Print_Titles" localSheetId="1">'SOW 结算'!$1:$7</definedName>
    <definedName name="_xlnm.Print_Titles" localSheetId="0">预算SOW!$1:$7</definedName>
  </definedNames>
  <calcPr calcId="181029" concurrentCalc="0"/>
</workbook>
</file>

<file path=xl/calcChain.xml><?xml version="1.0" encoding="utf-8"?>
<calcChain xmlns="http://schemas.openxmlformats.org/spreadsheetml/2006/main">
  <c r="G19" i="4" l="1"/>
  <c r="G18" i="4"/>
  <c r="G17" i="4"/>
  <c r="G16" i="4"/>
  <c r="G9" i="4"/>
  <c r="G9" i="1"/>
  <c r="G16" i="1"/>
  <c r="G17" i="1"/>
  <c r="G18" i="1"/>
  <c r="G21" i="1"/>
  <c r="G22" i="1"/>
  <c r="G23" i="1"/>
  <c r="G24" i="1"/>
</calcChain>
</file>

<file path=xl/sharedStrings.xml><?xml version="1.0" encoding="utf-8"?>
<sst xmlns="http://schemas.openxmlformats.org/spreadsheetml/2006/main" count="63" uniqueCount="39">
  <si>
    <t xml:space="preserve">Event:                 </t>
  </si>
  <si>
    <t xml:space="preserve">Date:                  </t>
  </si>
  <si>
    <t xml:space="preserve">VENUE:                  </t>
  </si>
  <si>
    <t xml:space="preserve">Project No:               </t>
  </si>
  <si>
    <t xml:space="preserve">Number of person:       </t>
  </si>
  <si>
    <t>共3人（朗明公关1人+摄影师2人）</t>
  </si>
  <si>
    <r>
      <rPr>
        <b/>
        <sz val="9"/>
        <rFont val="微软雅黑"/>
        <family val="2"/>
        <charset val="134"/>
      </rPr>
      <t>项目（</t>
    </r>
    <r>
      <rPr>
        <b/>
        <sz val="9"/>
        <rFont val="Arial"/>
        <family val="2"/>
      </rPr>
      <t>event</t>
    </r>
    <r>
      <rPr>
        <b/>
        <sz val="9"/>
        <rFont val="微软雅黑"/>
        <family val="2"/>
        <charset val="134"/>
      </rPr>
      <t>）</t>
    </r>
  </si>
  <si>
    <r>
      <rPr>
        <b/>
        <sz val="9"/>
        <rFont val="微软雅黑"/>
        <family val="2"/>
        <charset val="134"/>
      </rPr>
      <t>规格（</t>
    </r>
    <r>
      <rPr>
        <b/>
        <sz val="9"/>
        <rFont val="Arial"/>
        <family val="2"/>
      </rPr>
      <t>standard</t>
    </r>
    <r>
      <rPr>
        <b/>
        <sz val="9"/>
        <rFont val="微软雅黑"/>
        <family val="2"/>
        <charset val="134"/>
      </rPr>
      <t>）</t>
    </r>
  </si>
  <si>
    <r>
      <rPr>
        <b/>
        <sz val="9"/>
        <rFont val="微软雅黑"/>
        <family val="2"/>
        <charset val="134"/>
      </rPr>
      <t>单价（</t>
    </r>
    <r>
      <rPr>
        <b/>
        <sz val="9"/>
        <rFont val="Arial"/>
        <family val="2"/>
      </rPr>
      <t>unit price</t>
    </r>
    <r>
      <rPr>
        <b/>
        <sz val="9"/>
        <rFont val="微软雅黑"/>
        <family val="2"/>
        <charset val="134"/>
      </rPr>
      <t>）</t>
    </r>
  </si>
  <si>
    <r>
      <rPr>
        <b/>
        <sz val="9"/>
        <rFont val="微软雅黑"/>
        <family val="2"/>
        <charset val="134"/>
      </rPr>
      <t>次数（</t>
    </r>
    <r>
      <rPr>
        <b/>
        <sz val="9"/>
        <rFont val="Arial"/>
        <family val="2"/>
      </rPr>
      <t>frequency</t>
    </r>
    <r>
      <rPr>
        <b/>
        <sz val="9"/>
        <rFont val="微软雅黑"/>
        <family val="2"/>
        <charset val="134"/>
      </rPr>
      <t>）</t>
    </r>
  </si>
  <si>
    <r>
      <rPr>
        <b/>
        <sz val="9"/>
        <rFont val="微软雅黑"/>
        <family val="2"/>
        <charset val="134"/>
      </rPr>
      <t>数量（</t>
    </r>
    <r>
      <rPr>
        <b/>
        <sz val="9"/>
        <rFont val="Arial"/>
        <family val="2"/>
      </rPr>
      <t>quantity</t>
    </r>
    <r>
      <rPr>
        <b/>
        <sz val="9"/>
        <rFont val="微软雅黑"/>
        <family val="2"/>
        <charset val="134"/>
      </rPr>
      <t>）</t>
    </r>
  </si>
  <si>
    <r>
      <rPr>
        <b/>
        <sz val="9"/>
        <rFont val="微软雅黑"/>
        <family val="2"/>
        <charset val="134"/>
      </rPr>
      <t>总价（</t>
    </r>
    <r>
      <rPr>
        <b/>
        <sz val="9"/>
        <rFont val="Arial"/>
        <family val="2"/>
      </rPr>
      <t>total</t>
    </r>
    <r>
      <rPr>
        <b/>
        <sz val="9"/>
        <rFont val="微软雅黑"/>
        <family val="2"/>
        <charset val="134"/>
      </rPr>
      <t>）</t>
    </r>
  </si>
  <si>
    <r>
      <rPr>
        <b/>
        <sz val="11"/>
        <rFont val="微软雅黑"/>
        <family val="2"/>
        <charset val="134"/>
      </rPr>
      <t>酒店相关</t>
    </r>
    <r>
      <rPr>
        <b/>
        <sz val="11"/>
        <rFont val="Arial"/>
        <family val="2"/>
      </rPr>
      <t>(hotel relevant)</t>
    </r>
    <r>
      <rPr>
        <b/>
        <sz val="11"/>
        <rFont val="微软雅黑"/>
        <family val="2"/>
        <charset val="134"/>
      </rPr>
      <t>：</t>
    </r>
  </si>
  <si>
    <r>
      <rPr>
        <sz val="9"/>
        <rFont val="微软雅黑"/>
        <family val="2"/>
        <charset val="134"/>
      </rPr>
      <t>酒店住宿</t>
    </r>
  </si>
  <si>
    <t>标间2间</t>
  </si>
  <si>
    <r>
      <rPr>
        <b/>
        <sz val="11"/>
        <rFont val="微软雅黑"/>
        <family val="2"/>
        <charset val="134"/>
      </rPr>
      <t>车辆需求（根据媒体具体航班调整需求）</t>
    </r>
    <r>
      <rPr>
        <b/>
        <sz val="11"/>
        <rFont val="Arial"/>
        <family val="2"/>
      </rPr>
      <t>(vehicle requirement)</t>
    </r>
    <r>
      <rPr>
        <b/>
        <sz val="11"/>
        <rFont val="微软雅黑"/>
        <family val="2"/>
        <charset val="134"/>
      </rPr>
      <t>：</t>
    </r>
  </si>
  <si>
    <r>
      <rPr>
        <sz val="9"/>
        <rFont val="微软雅黑"/>
        <family val="2"/>
        <charset val="134"/>
      </rPr>
      <t>接机</t>
    </r>
    <r>
      <rPr>
        <sz val="9"/>
        <rFont val="Arial"/>
        <family val="2"/>
      </rPr>
      <t>(airport pick up)</t>
    </r>
  </si>
  <si>
    <r>
      <rPr>
        <sz val="9"/>
        <rFont val="微软雅黑"/>
        <family val="2"/>
        <charset val="134"/>
      </rPr>
      <t>活动用车</t>
    </r>
    <r>
      <rPr>
        <sz val="9"/>
        <rFont val="Arial"/>
        <family val="2"/>
      </rPr>
      <t>(vehicle for the event)</t>
    </r>
  </si>
  <si>
    <r>
      <rPr>
        <b/>
        <sz val="11"/>
        <rFont val="微软雅黑"/>
        <family val="2"/>
        <charset val="134"/>
      </rPr>
      <t>交通</t>
    </r>
    <r>
      <rPr>
        <b/>
        <sz val="11"/>
        <rFont val="Arial"/>
        <family val="2"/>
      </rPr>
      <t>(transportation)</t>
    </r>
    <r>
      <rPr>
        <b/>
        <sz val="11"/>
        <rFont val="微软雅黑"/>
        <family val="2"/>
        <charset val="134"/>
      </rPr>
      <t>：</t>
    </r>
  </si>
  <si>
    <r>
      <rPr>
        <sz val="9"/>
        <rFont val="微软雅黑"/>
        <family val="2"/>
        <charset val="134"/>
      </rPr>
      <t>交通</t>
    </r>
    <r>
      <rPr>
        <sz val="9"/>
        <rFont val="Arial"/>
        <family val="2"/>
      </rPr>
      <t>(traveling fee)</t>
    </r>
  </si>
  <si>
    <t>餐饮</t>
  </si>
  <si>
    <r>
      <rPr>
        <b/>
        <sz val="11"/>
        <rFont val="宋体"/>
        <family val="3"/>
        <charset val="134"/>
      </rPr>
      <t>摄影</t>
    </r>
    <r>
      <rPr>
        <b/>
        <sz val="11"/>
        <rFont val="Arial"/>
        <family val="2"/>
      </rPr>
      <t>(photographer)</t>
    </r>
    <r>
      <rPr>
        <b/>
        <sz val="11"/>
        <rFont val="宋体"/>
        <family val="3"/>
        <charset val="134"/>
      </rPr>
      <t>：</t>
    </r>
  </si>
  <si>
    <r>
      <rPr>
        <sz val="9"/>
        <rFont val="宋体"/>
        <family val="3"/>
        <charset val="134"/>
      </rPr>
      <t>摄影师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人×</t>
    </r>
    <r>
      <rPr>
        <sz val="9"/>
        <rFont val="Arial"/>
        <family val="2"/>
      </rPr>
      <t>4</t>
    </r>
    <r>
      <rPr>
        <sz val="9"/>
        <rFont val="宋体"/>
        <family val="3"/>
        <charset val="134"/>
      </rPr>
      <t>天</t>
    </r>
  </si>
  <si>
    <r>
      <rPr>
        <b/>
        <sz val="9"/>
        <rFont val="微软雅黑"/>
        <family val="2"/>
        <charset val="134"/>
      </rPr>
      <t>总计（</t>
    </r>
    <r>
      <rPr>
        <b/>
        <sz val="9"/>
        <rFont val="Arial"/>
        <family val="2"/>
      </rPr>
      <t>total</t>
    </r>
    <r>
      <rPr>
        <b/>
        <sz val="9"/>
        <rFont val="微软雅黑"/>
        <family val="2"/>
        <charset val="134"/>
      </rPr>
      <t>）</t>
    </r>
  </si>
  <si>
    <r>
      <t>3</t>
    </r>
    <r>
      <rPr>
        <sz val="9"/>
        <rFont val="方正书宋_GBK"/>
        <charset val="134"/>
      </rPr>
      <t>人</t>
    </r>
    <r>
      <rPr>
        <sz val="9"/>
        <rFont val="Arial"/>
        <family val="2"/>
      </rPr>
      <t>4</t>
    </r>
    <r>
      <rPr>
        <sz val="9"/>
        <rFont val="方正书宋_GBK"/>
        <charset val="134"/>
      </rPr>
      <t>天</t>
    </r>
    <phoneticPr fontId="7" type="noConversion"/>
  </si>
  <si>
    <t>小计（Net）</t>
    <phoneticPr fontId="7" type="noConversion"/>
  </si>
  <si>
    <r>
      <rPr>
        <sz val="9"/>
        <color indexed="8"/>
        <rFont val="微软雅黑"/>
        <family val="2"/>
        <charset val="134"/>
      </rPr>
      <t>服务费（</t>
    </r>
    <r>
      <rPr>
        <sz val="9"/>
        <color indexed="8"/>
        <rFont val="Arial"/>
        <family val="2"/>
      </rPr>
      <t>service fee</t>
    </r>
    <r>
      <rPr>
        <sz val="9"/>
        <color indexed="8"/>
        <rFont val="微软雅黑"/>
        <family val="2"/>
        <charset val="134"/>
      </rPr>
      <t>）</t>
    </r>
    <r>
      <rPr>
        <sz val="9"/>
        <color indexed="8"/>
        <rFont val="Arial"/>
        <family val="2"/>
      </rPr>
      <t>10%</t>
    </r>
    <phoneticPr fontId="7" type="noConversion"/>
  </si>
  <si>
    <r>
      <t>税金（</t>
    </r>
    <r>
      <rPr>
        <sz val="9"/>
        <color rgb="FF000000"/>
        <rFont val="Arial"/>
        <family val="2"/>
      </rPr>
      <t>tax</t>
    </r>
    <r>
      <rPr>
        <sz val="9"/>
        <color rgb="FF000000"/>
        <rFont val="微软雅黑"/>
        <family val="2"/>
        <charset val="134"/>
      </rPr>
      <t>）6%</t>
    </r>
    <phoneticPr fontId="7" type="noConversion"/>
  </si>
  <si>
    <t>含税（税金6%）</t>
    <phoneticPr fontId="7" type="noConversion"/>
  </si>
  <si>
    <t>2024年博鳌论坛年会</t>
    <phoneticPr fontId="7" type="noConversion"/>
  </si>
  <si>
    <t>2022/3/23~3/26</t>
    <phoneticPr fontId="7" type="noConversion"/>
  </si>
  <si>
    <t xml:space="preserve">3月23日-26日，共3晚 </t>
    <phoneticPr fontId="7" type="noConversion"/>
  </si>
  <si>
    <r>
      <rPr>
        <sz val="9"/>
        <rFont val="宋体"/>
        <family val="3"/>
        <charset val="134"/>
      </rPr>
      <t>暂按</t>
    </r>
    <r>
      <rPr>
        <sz val="9"/>
        <rFont val="Arial"/>
        <family val="2"/>
      </rPr>
      <t>2023</t>
    </r>
    <r>
      <rPr>
        <sz val="9"/>
        <rFont val="宋体"/>
        <family val="3"/>
        <charset val="134"/>
      </rPr>
      <t>年实际住宿价格计算</t>
    </r>
    <phoneticPr fontId="7" type="noConversion"/>
  </si>
  <si>
    <t>杂费（资料快递、检测等）</t>
    <phoneticPr fontId="7" type="noConversion"/>
  </si>
  <si>
    <t>4晚，2间</t>
    <phoneticPr fontId="7" type="noConversion"/>
  </si>
  <si>
    <t>2022/3/23~3/27</t>
    <phoneticPr fontId="7" type="noConversion"/>
  </si>
  <si>
    <t>摄影费拍摄</t>
    <phoneticPr fontId="7" type="noConversion"/>
  </si>
  <si>
    <t>摄影费后期</t>
    <phoneticPr fontId="7" type="noConversion"/>
  </si>
  <si>
    <r>
      <t>3</t>
    </r>
    <r>
      <rPr>
        <sz val="9"/>
        <rFont val="方正书宋_GBK"/>
        <charset val="134"/>
      </rPr>
      <t>人</t>
    </r>
    <r>
      <rPr>
        <sz val="9"/>
        <rFont val="Arial"/>
        <family val="2"/>
      </rPr>
      <t>5</t>
    </r>
    <r>
      <rPr>
        <sz val="9"/>
        <rFont val="方正书宋_GBK"/>
        <charset val="134"/>
      </rPr>
      <t>天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</si>
</sst>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22">
    <font>
      <sz val="12"/>
      <name val="宋体"/>
      <charset val="134"/>
    </font>
    <font>
      <sz val="9"/>
      <name val="Arial"/>
      <family val="2"/>
    </font>
    <font>
      <sz val="9"/>
      <name val="微软雅黑"/>
      <family val="2"/>
      <charset val="134"/>
    </font>
    <font>
      <b/>
      <sz val="9"/>
      <name val="Arial"/>
      <family val="2"/>
    </font>
    <font>
      <b/>
      <sz val="11"/>
      <name val="Arial"/>
      <family val="2"/>
    </font>
    <font>
      <sz val="9"/>
      <color rgb="FFFF0000"/>
      <name val="方正书宋_GBK"/>
      <charset val="134"/>
    </font>
    <font>
      <sz val="9"/>
      <name val="方正书宋_GBK"/>
      <charset val="134"/>
    </font>
    <font>
      <sz val="9"/>
      <name val="宋体"/>
      <family val="3"/>
      <charset val="134"/>
    </font>
    <font>
      <sz val="9"/>
      <color indexed="8"/>
      <name val="Arial"/>
      <family val="2"/>
    </font>
    <font>
      <sz val="9"/>
      <color rgb="FF000000"/>
      <name val="微软雅黑"/>
      <family val="2"/>
      <charset val="134"/>
    </font>
    <font>
      <b/>
      <sz val="12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9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name val="宋体"/>
      <family val="3"/>
      <charset val="134"/>
    </font>
    <font>
      <sz val="9"/>
      <color indexed="8"/>
      <name val="微软雅黑"/>
      <family val="2"/>
      <charset val="134"/>
    </font>
    <font>
      <sz val="9"/>
      <color rgb="FF000000"/>
      <name val="Arial"/>
      <family val="2"/>
    </font>
    <font>
      <sz val="12"/>
      <name val="宋体"/>
      <family val="3"/>
      <charset val="134"/>
    </font>
    <font>
      <sz val="9"/>
      <color rgb="FFFF0000"/>
      <name val="Arial"/>
      <family val="2"/>
    </font>
    <font>
      <sz val="9"/>
      <color indexed="8"/>
      <name val="Arial"/>
      <family val="2"/>
      <charset val="134"/>
    </font>
    <font>
      <sz val="9"/>
      <name val="Arial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 applyProtection="0">
      <alignment vertical="center"/>
    </xf>
    <xf numFmtId="0" fontId="18" fillId="0" borderId="0" applyProtection="0"/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11" fillId="0" borderId="0" applyProtection="0">
      <alignment vertical="center"/>
    </xf>
    <xf numFmtId="0" fontId="18" fillId="0" borderId="0" applyProtection="0"/>
  </cellStyleXfs>
  <cellXfs count="87">
    <xf numFmtId="0" fontId="0" fillId="0" borderId="0" xfId="0">
      <alignment vertic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4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top"/>
    </xf>
    <xf numFmtId="176" fontId="1" fillId="2" borderId="1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2" fillId="0" borderId="2" xfId="0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176" fontId="1" fillId="2" borderId="2" xfId="0" applyNumberFormat="1" applyFont="1" applyFill="1" applyBorder="1" applyAlignment="1">
      <alignment horizontal="center" vertical="top"/>
    </xf>
    <xf numFmtId="14" fontId="1" fillId="2" borderId="2" xfId="0" applyNumberFormat="1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top" wrapText="1"/>
    </xf>
    <xf numFmtId="176" fontId="3" fillId="2" borderId="2" xfId="0" applyNumberFormat="1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vertical="top" wrapText="1"/>
    </xf>
    <xf numFmtId="58" fontId="1" fillId="4" borderId="2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4" fillId="3" borderId="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5" fillId="4" borderId="2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top" wrapText="1"/>
    </xf>
    <xf numFmtId="0" fontId="7" fillId="5" borderId="2" xfId="0" applyFont="1" applyFill="1" applyBorder="1" applyAlignment="1">
      <alignment vertical="top" wrapText="1"/>
    </xf>
    <xf numFmtId="0" fontId="1" fillId="5" borderId="2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/>
    </xf>
    <xf numFmtId="0" fontId="3" fillId="2" borderId="2" xfId="0" applyFont="1" applyFill="1" applyBorder="1" applyAlignment="1">
      <alignment horizontal="center" vertical="top"/>
    </xf>
    <xf numFmtId="0" fontId="1" fillId="3" borderId="0" xfId="0" applyFont="1" applyFill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176" fontId="1" fillId="0" borderId="2" xfId="0" applyNumberFormat="1" applyFont="1" applyBorder="1" applyAlignment="1">
      <alignment horizontal="center" vertical="top"/>
    </xf>
    <xf numFmtId="176" fontId="10" fillId="0" borderId="2" xfId="0" applyNumberFormat="1" applyFont="1" applyBorder="1" applyAlignment="1">
      <alignment horizontal="center" vertical="top"/>
    </xf>
    <xf numFmtId="0" fontId="4" fillId="3" borderId="2" xfId="0" applyFont="1" applyFill="1" applyBorder="1">
      <alignment vertical="center"/>
    </xf>
    <xf numFmtId="176" fontId="1" fillId="0" borderId="2" xfId="0" applyNumberFormat="1" applyFont="1" applyBorder="1" applyAlignment="1">
      <alignment horizontal="center" vertical="center"/>
    </xf>
    <xf numFmtId="0" fontId="21" fillId="4" borderId="0" xfId="0" applyFont="1" applyFill="1" applyAlignment="1">
      <alignment horizontal="left" vertical="top"/>
    </xf>
    <xf numFmtId="176" fontId="1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top" wrapText="1"/>
    </xf>
    <xf numFmtId="177" fontId="1" fillId="0" borderId="2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176" fontId="19" fillId="4" borderId="2" xfId="0" applyNumberFormat="1" applyFont="1" applyFill="1" applyBorder="1" applyAlignment="1">
      <alignment horizontal="center" vertical="center" wrapText="1"/>
    </xf>
    <xf numFmtId="176" fontId="1" fillId="4" borderId="2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176" fontId="1" fillId="4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/>
    </xf>
  </cellXfs>
  <cellStyles count="7">
    <cellStyle name="_ET_STYLE_NoName_00_" xfId="1" xr:uid="{00000000-0005-0000-0000-000000000000}"/>
    <cellStyle name="0,0_x005f_x005f_x005f_x000d__x005f_x005f_x005f_x000a_NA_x005f_x005f_x005f_x000d__x005f_x005f_x005f_x000a_" xfId="5" xr:uid="{00000000-0005-0000-0000-000001000000}"/>
    <cellStyle name="常规" xfId="0" builtinId="0"/>
    <cellStyle name="常规 2" xfId="2" xr:uid="{00000000-0005-0000-0000-000003000000}"/>
    <cellStyle name="常规 3" xfId="6" xr:uid="{00000000-0005-0000-0000-000004000000}"/>
    <cellStyle name="样式 1" xfId="3" xr:uid="{00000000-0005-0000-0000-000005000000}"/>
    <cellStyle name="一般_Sheet1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600075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600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600075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EF31DDE-24E1-4E34-9D84-E109CE32C5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26"/>
  <sheetViews>
    <sheetView view="pageBreakPreview" zoomScaleNormal="100" zoomScaleSheetLayoutView="100" workbookViewId="0">
      <selection activeCell="A28" sqref="A28"/>
    </sheetView>
  </sheetViews>
  <sheetFormatPr defaultColWidth="8.83203125" defaultRowHeight="14.25" customHeight="1"/>
  <cols>
    <col min="1" max="1" width="31.1640625" style="6" customWidth="1"/>
    <col min="2" max="2" width="23.1640625" style="6" customWidth="1"/>
    <col min="3" max="3" width="22.83203125" style="7" customWidth="1"/>
    <col min="4" max="4" width="13.33203125" style="8" customWidth="1"/>
    <col min="5" max="5" width="18.08203125" style="8" customWidth="1"/>
    <col min="6" max="6" width="14.08203125" style="8" customWidth="1"/>
    <col min="7" max="7" width="16.1640625" style="7" customWidth="1"/>
    <col min="8" max="8" width="38.58203125" style="9" customWidth="1"/>
    <col min="9" max="16384" width="8.83203125" style="6"/>
  </cols>
  <sheetData>
    <row r="1" spans="1:8" s="1" customFormat="1" ht="48" customHeight="1">
      <c r="A1" s="71"/>
      <c r="B1" s="71"/>
      <c r="C1" s="71"/>
      <c r="D1" s="11"/>
      <c r="E1" s="11"/>
      <c r="F1" s="11"/>
      <c r="G1" s="10"/>
      <c r="H1" s="43"/>
    </row>
    <row r="2" spans="1:8" s="1" customFormat="1" ht="13">
      <c r="A2" s="12" t="s">
        <v>0</v>
      </c>
      <c r="B2" s="13" t="s">
        <v>29</v>
      </c>
      <c r="C2" s="14"/>
      <c r="D2" s="15"/>
      <c r="E2" s="15"/>
      <c r="F2" s="15"/>
      <c r="G2" s="17"/>
      <c r="H2" s="43"/>
    </row>
    <row r="3" spans="1:8" s="1" customFormat="1" ht="11.5">
      <c r="A3" s="12" t="s">
        <v>1</v>
      </c>
      <c r="B3" s="16" t="s">
        <v>30</v>
      </c>
      <c r="C3" s="17"/>
      <c r="D3" s="15"/>
      <c r="E3" s="15"/>
      <c r="F3" s="15"/>
      <c r="G3" s="17"/>
      <c r="H3" s="43"/>
    </row>
    <row r="4" spans="1:8" s="1" customFormat="1" ht="11.5" hidden="1">
      <c r="A4" s="12" t="s">
        <v>2</v>
      </c>
      <c r="B4" s="18"/>
      <c r="C4" s="17"/>
      <c r="D4" s="15"/>
      <c r="E4" s="15"/>
      <c r="F4" s="15"/>
      <c r="G4" s="17"/>
      <c r="H4" s="43"/>
    </row>
    <row r="5" spans="1:8" s="1" customFormat="1" ht="11.5">
      <c r="A5" s="12" t="s">
        <v>3</v>
      </c>
      <c r="B5" s="18"/>
      <c r="C5" s="17"/>
      <c r="D5" s="15"/>
      <c r="E5" s="15"/>
      <c r="F5" s="15"/>
      <c r="G5" s="17"/>
      <c r="H5" s="43"/>
    </row>
    <row r="6" spans="1:8" s="1" customFormat="1" ht="13">
      <c r="A6" s="12" t="s">
        <v>4</v>
      </c>
      <c r="B6" s="19" t="s">
        <v>5</v>
      </c>
      <c r="C6" s="17"/>
      <c r="D6" s="15"/>
      <c r="E6" s="15"/>
      <c r="F6" s="15"/>
      <c r="G6" s="17"/>
      <c r="H6" s="43"/>
    </row>
    <row r="7" spans="1:8" s="2" customFormat="1" ht="13.5">
      <c r="A7" s="72" t="s">
        <v>6</v>
      </c>
      <c r="B7" s="72"/>
      <c r="C7" s="20" t="s">
        <v>7</v>
      </c>
      <c r="D7" s="21" t="s">
        <v>8</v>
      </c>
      <c r="E7" s="21" t="s">
        <v>9</v>
      </c>
      <c r="F7" s="21" t="s">
        <v>10</v>
      </c>
      <c r="G7" s="44" t="s">
        <v>11</v>
      </c>
      <c r="H7" s="43"/>
    </row>
    <row r="8" spans="1:8" s="3" customFormat="1" ht="14">
      <c r="A8" s="73" t="s">
        <v>12</v>
      </c>
      <c r="B8" s="73"/>
      <c r="C8" s="73"/>
      <c r="D8" s="73"/>
      <c r="E8" s="73"/>
      <c r="F8" s="73"/>
      <c r="G8" s="73"/>
      <c r="H8" s="45"/>
    </row>
    <row r="9" spans="1:8" s="4" customFormat="1" ht="15.75" customHeight="1">
      <c r="A9" s="74" t="s">
        <v>13</v>
      </c>
      <c r="B9" s="75" t="s">
        <v>31</v>
      </c>
      <c r="C9" s="76" t="s">
        <v>14</v>
      </c>
      <c r="D9" s="78">
        <v>2533</v>
      </c>
      <c r="E9" s="79">
        <v>3</v>
      </c>
      <c r="F9" s="79">
        <v>2</v>
      </c>
      <c r="G9" s="80">
        <f>D9*E9*F9</f>
        <v>15198</v>
      </c>
      <c r="H9" s="53" t="s">
        <v>32</v>
      </c>
    </row>
    <row r="10" spans="1:8" s="4" customFormat="1" ht="11.5" hidden="1">
      <c r="A10" s="74"/>
      <c r="B10" s="74"/>
      <c r="C10" s="77"/>
      <c r="D10" s="78"/>
      <c r="E10" s="79"/>
      <c r="F10" s="79"/>
      <c r="G10" s="80"/>
      <c r="H10" s="46"/>
    </row>
    <row r="11" spans="1:8" s="3" customFormat="1" ht="16.5" hidden="1" customHeight="1">
      <c r="A11" s="23" t="s">
        <v>15</v>
      </c>
      <c r="B11" s="23"/>
      <c r="C11" s="23"/>
      <c r="D11" s="24"/>
      <c r="E11" s="24"/>
      <c r="F11" s="24"/>
      <c r="G11" s="24"/>
      <c r="H11" s="45"/>
    </row>
    <row r="12" spans="1:8" s="5" customFormat="1" ht="14" hidden="1">
      <c r="A12" s="25" t="s">
        <v>16</v>
      </c>
      <c r="B12" s="26"/>
      <c r="C12" s="27"/>
      <c r="D12" s="28"/>
      <c r="E12" s="47"/>
      <c r="F12" s="47"/>
      <c r="G12" s="47"/>
      <c r="H12" s="48"/>
    </row>
    <row r="13" spans="1:8" s="5" customFormat="1" ht="14" hidden="1">
      <c r="A13" s="25" t="s">
        <v>16</v>
      </c>
      <c r="B13" s="26"/>
      <c r="C13" s="29"/>
      <c r="D13" s="28"/>
      <c r="E13" s="28"/>
      <c r="F13" s="28"/>
      <c r="G13" s="28"/>
      <c r="H13" s="48"/>
    </row>
    <row r="14" spans="1:8" s="5" customFormat="1" ht="13" hidden="1">
      <c r="A14" s="25" t="s">
        <v>17</v>
      </c>
      <c r="B14" s="30"/>
      <c r="C14" s="29"/>
      <c r="D14" s="28"/>
      <c r="E14" s="28"/>
      <c r="F14" s="28"/>
      <c r="G14" s="28"/>
    </row>
    <row r="15" spans="1:8" s="5" customFormat="1" ht="17.25" customHeight="1">
      <c r="A15" s="22" t="s">
        <v>18</v>
      </c>
      <c r="B15" s="23"/>
      <c r="C15" s="31"/>
      <c r="D15" s="32"/>
      <c r="E15" s="32"/>
      <c r="F15" s="32"/>
      <c r="G15" s="32"/>
    </row>
    <row r="16" spans="1:8" s="5" customFormat="1" ht="13">
      <c r="A16" s="33" t="s">
        <v>33</v>
      </c>
      <c r="B16" s="34"/>
      <c r="C16" s="35"/>
      <c r="D16" s="28">
        <v>2000</v>
      </c>
      <c r="E16" s="28">
        <v>1</v>
      </c>
      <c r="F16" s="28">
        <v>1</v>
      </c>
      <c r="G16" s="38">
        <f>D16*E16*F16</f>
        <v>2000</v>
      </c>
    </row>
    <row r="17" spans="1:8" s="5" customFormat="1" ht="13">
      <c r="A17" s="25" t="s">
        <v>19</v>
      </c>
      <c r="B17" s="36"/>
      <c r="C17" s="37"/>
      <c r="D17" s="38">
        <v>200</v>
      </c>
      <c r="E17" s="38">
        <v>6</v>
      </c>
      <c r="F17" s="38">
        <v>3</v>
      </c>
      <c r="G17" s="38">
        <f t="shared" ref="G17:G18" si="0">D17*E17*F17</f>
        <v>3600</v>
      </c>
    </row>
    <row r="18" spans="1:8" s="5" customFormat="1" ht="13">
      <c r="A18" s="33" t="s">
        <v>20</v>
      </c>
      <c r="B18" s="34" t="s">
        <v>24</v>
      </c>
      <c r="C18" s="14"/>
      <c r="D18" s="14">
        <v>150</v>
      </c>
      <c r="E18" s="14">
        <v>8</v>
      </c>
      <c r="F18" s="14">
        <v>3</v>
      </c>
      <c r="G18" s="38">
        <f t="shared" si="0"/>
        <v>3600</v>
      </c>
      <c r="H18" s="48"/>
    </row>
    <row r="19" spans="1:8" s="5" customFormat="1" ht="14">
      <c r="A19" s="51" t="s">
        <v>21</v>
      </c>
      <c r="B19" s="51"/>
      <c r="C19" s="51"/>
      <c r="D19" s="51"/>
      <c r="E19" s="51"/>
      <c r="F19" s="51"/>
      <c r="G19" s="51"/>
      <c r="H19" s="48"/>
    </row>
    <row r="20" spans="1:8" s="5" customFormat="1" ht="12">
      <c r="A20" s="39" t="s">
        <v>22</v>
      </c>
      <c r="B20" s="40" t="s">
        <v>28</v>
      </c>
      <c r="C20" s="41"/>
      <c r="D20" s="42"/>
      <c r="E20" s="42"/>
      <c r="F20" s="42"/>
      <c r="G20" s="42">
        <v>42000</v>
      </c>
      <c r="H20" s="48"/>
    </row>
    <row r="21" spans="1:8" s="1" customFormat="1" ht="15" customHeight="1">
      <c r="A21" s="59" t="s">
        <v>25</v>
      </c>
      <c r="B21" s="60"/>
      <c r="C21" s="60"/>
      <c r="D21" s="60"/>
      <c r="E21" s="60"/>
      <c r="F21" s="61"/>
      <c r="G21" s="52">
        <f>SUM(G9:G20)</f>
        <v>66398</v>
      </c>
    </row>
    <row r="22" spans="1:8" s="1" customFormat="1" ht="15" customHeight="1">
      <c r="A22" s="62" t="s">
        <v>26</v>
      </c>
      <c r="B22" s="63"/>
      <c r="C22" s="63"/>
      <c r="D22" s="63"/>
      <c r="E22" s="63"/>
      <c r="F22" s="64"/>
      <c r="G22" s="49">
        <f>G21*0.1</f>
        <v>6639.8</v>
      </c>
    </row>
    <row r="23" spans="1:8" s="1" customFormat="1" ht="15" customHeight="1">
      <c r="A23" s="65" t="s">
        <v>27</v>
      </c>
      <c r="B23" s="66"/>
      <c r="C23" s="66"/>
      <c r="D23" s="66"/>
      <c r="E23" s="66"/>
      <c r="F23" s="67"/>
      <c r="G23" s="49">
        <f>(G21+G22)*0.06</f>
        <v>4382.268</v>
      </c>
    </row>
    <row r="24" spans="1:8" s="1" customFormat="1" ht="15" customHeight="1">
      <c r="A24" s="68" t="s">
        <v>23</v>
      </c>
      <c r="B24" s="69"/>
      <c r="C24" s="69"/>
      <c r="D24" s="69"/>
      <c r="E24" s="69"/>
      <c r="F24" s="70"/>
      <c r="G24" s="50">
        <f>SUM(G21:G23)</f>
        <v>77420.067999999999</v>
      </c>
    </row>
    <row r="25" spans="1:8" ht="13">
      <c r="A25" s="9"/>
    </row>
    <row r="26" spans="1:8" ht="13">
      <c r="A26" s="9"/>
    </row>
  </sheetData>
  <mergeCells count="14">
    <mergeCell ref="A21:F21"/>
    <mergeCell ref="A22:F22"/>
    <mergeCell ref="A23:F23"/>
    <mergeCell ref="A24:F24"/>
    <mergeCell ref="A1:C1"/>
    <mergeCell ref="A7:B7"/>
    <mergeCell ref="A8:G8"/>
    <mergeCell ref="A9:A10"/>
    <mergeCell ref="B9:B10"/>
    <mergeCell ref="C9:C10"/>
    <mergeCell ref="D9:D10"/>
    <mergeCell ref="E9:E10"/>
    <mergeCell ref="F9:F10"/>
    <mergeCell ref="G9:G10"/>
  </mergeCells>
  <phoneticPr fontId="7" type="noConversion"/>
  <pageMargins left="0.59027777777777801" right="0.196527777777778" top="0" bottom="0" header="0.31388888888888899" footer="0.51041666666666696"/>
  <pageSetup paperSize="9" scale="62" firstPageNumber="4294963191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83EF8-123D-47FF-825E-9CD925AEA797}">
  <sheetPr>
    <outlinePr summaryBelow="0" summaryRight="0"/>
  </sheetPr>
  <dimension ref="A1:H20"/>
  <sheetViews>
    <sheetView tabSelected="1" view="pageBreakPreview" zoomScaleNormal="100" zoomScaleSheetLayoutView="100" workbookViewId="0">
      <selection activeCell="A8" sqref="A8:G8"/>
    </sheetView>
  </sheetViews>
  <sheetFormatPr defaultColWidth="8.83203125" defaultRowHeight="14.25" customHeight="1"/>
  <cols>
    <col min="1" max="1" width="31.1640625" style="6" customWidth="1"/>
    <col min="2" max="2" width="23.1640625" style="6" customWidth="1"/>
    <col min="3" max="3" width="22.83203125" style="7" customWidth="1"/>
    <col min="4" max="4" width="13.33203125" style="8" customWidth="1"/>
    <col min="5" max="5" width="18.08203125" style="8" customWidth="1"/>
    <col min="6" max="6" width="14.08203125" style="8" customWidth="1"/>
    <col min="7" max="7" width="16.1640625" style="7" customWidth="1"/>
    <col min="8" max="8" width="38.58203125" style="9" customWidth="1"/>
    <col min="9" max="16384" width="8.83203125" style="6"/>
  </cols>
  <sheetData>
    <row r="1" spans="1:8" s="1" customFormat="1" ht="48" customHeight="1">
      <c r="A1" s="71"/>
      <c r="B1" s="71"/>
      <c r="C1" s="71"/>
      <c r="D1" s="11"/>
      <c r="E1" s="11"/>
      <c r="F1" s="11"/>
      <c r="G1" s="10"/>
      <c r="H1" s="43"/>
    </row>
    <row r="2" spans="1:8" s="1" customFormat="1" ht="13">
      <c r="A2" s="12" t="s">
        <v>0</v>
      </c>
      <c r="B2" s="13" t="s">
        <v>29</v>
      </c>
      <c r="C2" s="14"/>
      <c r="D2" s="15"/>
      <c r="E2" s="15"/>
      <c r="F2" s="15"/>
      <c r="G2" s="17"/>
      <c r="H2" s="43"/>
    </row>
    <row r="3" spans="1:8" s="1" customFormat="1" ht="11.5">
      <c r="A3" s="12" t="s">
        <v>1</v>
      </c>
      <c r="B3" s="16" t="s">
        <v>35</v>
      </c>
      <c r="C3" s="17"/>
      <c r="D3" s="15"/>
      <c r="E3" s="15"/>
      <c r="F3" s="15"/>
      <c r="G3" s="17"/>
      <c r="H3" s="43"/>
    </row>
    <row r="4" spans="1:8" s="1" customFormat="1" ht="11.5" hidden="1">
      <c r="A4" s="12" t="s">
        <v>2</v>
      </c>
      <c r="B4" s="18"/>
      <c r="C4" s="17"/>
      <c r="D4" s="15"/>
      <c r="E4" s="15"/>
      <c r="F4" s="15"/>
      <c r="G4" s="17"/>
      <c r="H4" s="43"/>
    </row>
    <row r="5" spans="1:8" s="1" customFormat="1" ht="11.5">
      <c r="A5" s="12" t="s">
        <v>3</v>
      </c>
      <c r="B5" s="18"/>
      <c r="C5" s="17"/>
      <c r="D5" s="15"/>
      <c r="E5" s="15"/>
      <c r="F5" s="15"/>
      <c r="G5" s="17"/>
      <c r="H5" s="43"/>
    </row>
    <row r="6" spans="1:8" s="1" customFormat="1" ht="13">
      <c r="A6" s="12" t="s">
        <v>4</v>
      </c>
      <c r="B6" s="19" t="s">
        <v>5</v>
      </c>
      <c r="C6" s="17"/>
      <c r="D6" s="15"/>
      <c r="E6" s="15"/>
      <c r="F6" s="15"/>
      <c r="G6" s="17"/>
      <c r="H6" s="43"/>
    </row>
    <row r="7" spans="1:8" s="2" customFormat="1" ht="13.5">
      <c r="A7" s="72" t="s">
        <v>6</v>
      </c>
      <c r="B7" s="72"/>
      <c r="C7" s="20" t="s">
        <v>7</v>
      </c>
      <c r="D7" s="21" t="s">
        <v>8</v>
      </c>
      <c r="E7" s="21" t="s">
        <v>9</v>
      </c>
      <c r="F7" s="21" t="s">
        <v>10</v>
      </c>
      <c r="G7" s="44" t="s">
        <v>11</v>
      </c>
      <c r="H7" s="43"/>
    </row>
    <row r="8" spans="1:8" s="3" customFormat="1" ht="14">
      <c r="A8" s="73" t="s">
        <v>12</v>
      </c>
      <c r="B8" s="73"/>
      <c r="C8" s="73"/>
      <c r="D8" s="73"/>
      <c r="E8" s="73"/>
      <c r="F8" s="73"/>
      <c r="G8" s="73"/>
      <c r="H8" s="45"/>
    </row>
    <row r="9" spans="1:8" s="4" customFormat="1" ht="15.75" customHeight="1">
      <c r="A9" s="57" t="s">
        <v>13</v>
      </c>
      <c r="B9" s="55"/>
      <c r="C9" s="56" t="s">
        <v>34</v>
      </c>
      <c r="D9" s="81">
        <v>2526</v>
      </c>
      <c r="E9" s="54">
        <v>4</v>
      </c>
      <c r="F9" s="54">
        <v>2</v>
      </c>
      <c r="G9" s="28">
        <f>D9*E9*F9</f>
        <v>20208</v>
      </c>
      <c r="H9" s="53"/>
    </row>
    <row r="10" spans="1:8" s="5" customFormat="1" ht="17.25" customHeight="1">
      <c r="A10" s="22" t="s">
        <v>18</v>
      </c>
      <c r="B10" s="23"/>
      <c r="C10" s="31"/>
      <c r="D10" s="32"/>
      <c r="E10" s="32"/>
      <c r="F10" s="32"/>
      <c r="G10" s="32"/>
    </row>
    <row r="11" spans="1:8" s="5" customFormat="1" ht="13">
      <c r="A11" s="25" t="s">
        <v>19</v>
      </c>
      <c r="B11" s="36"/>
      <c r="C11" s="37"/>
      <c r="D11" s="58">
        <v>51.988300000000002</v>
      </c>
      <c r="E11" s="38">
        <v>6</v>
      </c>
      <c r="F11" s="38">
        <v>3</v>
      </c>
      <c r="G11" s="38">
        <v>935.79</v>
      </c>
    </row>
    <row r="12" spans="1:8" s="5" customFormat="1" ht="13">
      <c r="A12" s="33" t="s">
        <v>20</v>
      </c>
      <c r="B12" s="34" t="s">
        <v>38</v>
      </c>
      <c r="C12" s="14"/>
      <c r="D12" s="14">
        <v>63.12</v>
      </c>
      <c r="E12" s="14">
        <v>10</v>
      </c>
      <c r="F12" s="14">
        <v>3</v>
      </c>
      <c r="G12" s="38">
        <v>1893.5</v>
      </c>
      <c r="H12" s="48"/>
    </row>
    <row r="13" spans="1:8" s="5" customFormat="1" ht="14">
      <c r="A13" s="51" t="s">
        <v>21</v>
      </c>
      <c r="B13" s="51"/>
      <c r="C13" s="51"/>
      <c r="D13" s="51"/>
      <c r="E13" s="51"/>
      <c r="F13" s="51"/>
      <c r="G13" s="51"/>
      <c r="H13" s="48"/>
    </row>
    <row r="14" spans="1:8" s="86" customFormat="1" ht="12">
      <c r="A14" s="57" t="s">
        <v>36</v>
      </c>
      <c r="B14" s="82"/>
      <c r="C14" s="83"/>
      <c r="D14" s="84"/>
      <c r="E14" s="84"/>
      <c r="F14" s="84"/>
      <c r="G14" s="84">
        <v>44000</v>
      </c>
      <c r="H14" s="85"/>
    </row>
    <row r="15" spans="1:8" s="86" customFormat="1" ht="12">
      <c r="A15" s="57" t="s">
        <v>37</v>
      </c>
      <c r="B15" s="82"/>
      <c r="C15" s="83"/>
      <c r="D15" s="84"/>
      <c r="E15" s="84"/>
      <c r="F15" s="84"/>
      <c r="G15" s="84">
        <v>15000</v>
      </c>
      <c r="H15" s="85"/>
    </row>
    <row r="16" spans="1:8" s="1" customFormat="1" ht="15" customHeight="1">
      <c r="A16" s="59" t="s">
        <v>25</v>
      </c>
      <c r="B16" s="60"/>
      <c r="C16" s="60"/>
      <c r="D16" s="60"/>
      <c r="E16" s="60"/>
      <c r="F16" s="61"/>
      <c r="G16" s="52">
        <f>SUM(G9:G15)</f>
        <v>82037.290000000008</v>
      </c>
    </row>
    <row r="17" spans="1:7" s="1" customFormat="1" ht="15" customHeight="1">
      <c r="A17" s="62" t="s">
        <v>26</v>
      </c>
      <c r="B17" s="63"/>
      <c r="C17" s="63"/>
      <c r="D17" s="63"/>
      <c r="E17" s="63"/>
      <c r="F17" s="64"/>
      <c r="G17" s="49">
        <f>G16*0.1</f>
        <v>8203.7290000000012</v>
      </c>
    </row>
    <row r="18" spans="1:7" s="1" customFormat="1" ht="15" customHeight="1">
      <c r="A18" s="65" t="s">
        <v>27</v>
      </c>
      <c r="B18" s="66"/>
      <c r="C18" s="66"/>
      <c r="D18" s="66"/>
      <c r="E18" s="66"/>
      <c r="F18" s="67"/>
      <c r="G18" s="49">
        <f>(G16+G17)*0.06</f>
        <v>5414.4611400000003</v>
      </c>
    </row>
    <row r="19" spans="1:7" s="1" customFormat="1" ht="15" customHeight="1">
      <c r="A19" s="68" t="s">
        <v>23</v>
      </c>
      <c r="B19" s="69"/>
      <c r="C19" s="69"/>
      <c r="D19" s="69"/>
      <c r="E19" s="69"/>
      <c r="F19" s="70"/>
      <c r="G19" s="50">
        <f>SUM(G16:G18)</f>
        <v>95655.480140000014</v>
      </c>
    </row>
    <row r="20" spans="1:7" ht="13">
      <c r="A20" s="9"/>
    </row>
  </sheetData>
  <mergeCells count="7">
    <mergeCell ref="A16:F16"/>
    <mergeCell ref="A17:F17"/>
    <mergeCell ref="A18:F18"/>
    <mergeCell ref="A19:F19"/>
    <mergeCell ref="A1:C1"/>
    <mergeCell ref="A7:B7"/>
    <mergeCell ref="A8:G8"/>
  </mergeCells>
  <phoneticPr fontId="7" type="noConversion"/>
  <pageMargins left="0.59027777777777801" right="0.196527777777778" top="0" bottom="0" header="0.31388888888888899" footer="0.51041666666666696"/>
  <pageSetup paperSize="9" scale="62" firstPageNumber="4294963191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预算SOW</vt:lpstr>
      <vt:lpstr>SOW 结算</vt:lpstr>
      <vt:lpstr>'SOW 结算'!Print_Area</vt:lpstr>
      <vt:lpstr>预算SOW!Print_Area</vt:lpstr>
      <vt:lpstr>'SOW 结算'!Print_Titles</vt:lpstr>
      <vt:lpstr>预算SOW!Print_Titles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lihanbin581127@outlook.com</cp:lastModifiedBy>
  <cp:lastPrinted>2018-04-28T22:06:00Z</cp:lastPrinted>
  <dcterms:created xsi:type="dcterms:W3CDTF">1996-12-17T09:32:00Z</dcterms:created>
  <dcterms:modified xsi:type="dcterms:W3CDTF">2024-04-08T10:18:03Z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