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员工差旅明细" sheetId="2" r:id="rId1"/>
    <sheet name="员工报销明细" sheetId="3" r:id="rId2"/>
  </sheets>
  <definedNames>
    <definedName name="_xlnm.Print_Area" localSheetId="0">员工差旅明细!$A$1:$K$55</definedName>
  </definedNames>
  <calcPr calcId="144525"/>
</workbook>
</file>

<file path=xl/sharedStrings.xml><?xml version="1.0" encoding="utf-8"?>
<sst xmlns="http://schemas.openxmlformats.org/spreadsheetml/2006/main" count="153" uniqueCount="111">
  <si>
    <t>【员工差旅报销单】</t>
  </si>
  <si>
    <t>姓名:</t>
  </si>
  <si>
    <t>张羽</t>
  </si>
  <si>
    <t>职位:</t>
  </si>
  <si>
    <t>人事行政助理</t>
  </si>
  <si>
    <t>发生地:</t>
  </si>
  <si>
    <t>上海</t>
  </si>
  <si>
    <t>部门:</t>
  </si>
  <si>
    <t>人事行政部</t>
  </si>
  <si>
    <t>发生日期:</t>
  </si>
  <si>
    <t>8.12-8.21</t>
  </si>
  <si>
    <t>报销日期:</t>
  </si>
  <si>
    <t>团号:</t>
  </si>
  <si>
    <t>HMZA-190817-QSK182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</si>
  <si>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</si>
  <si>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</si>
  <si>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</si>
  <si>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</si>
  <si>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</si>
  <si>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</si>
  <si>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</si>
  <si>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</si>
  <si>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</si>
  <si>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住宿费</t>
  </si>
  <si>
    <t>市内交通（打车）</t>
  </si>
  <si>
    <t>8.12 家-机场</t>
  </si>
  <si>
    <t>8.14 丽都一号-瑞辰国际中心</t>
  </si>
  <si>
    <t>8.16 奇虎360-观山邸酒店</t>
  </si>
  <si>
    <t>8.16 高速费</t>
  </si>
  <si>
    <t>8.18 北京雁栖酒店-北京日出东方凯宾斯基酒店（拿物料）</t>
  </si>
  <si>
    <t>8.18北京日出东方凯宾斯基酒店-北京雁栖酒店（拿物料）</t>
  </si>
  <si>
    <t>8.18 北京雁栖酒店-北京日出东方凯宾斯基酒店- 北京雁栖酒店（拿物料）</t>
  </si>
  <si>
    <t>8.19 国科大-北京日出东方凯宾斯基酒店</t>
  </si>
  <si>
    <t>8.19北京日出东方凯宾斯基酒店-北京雁栖酒店</t>
  </si>
  <si>
    <t>8.19 北京雁栖酒店-国科大</t>
  </si>
  <si>
    <t>8.20国科大-北京雁栖酒店</t>
  </si>
  <si>
    <t>8.20北京雁栖酒店-国科大</t>
  </si>
  <si>
    <t>8.20国科大-北京雁栖湖国际会展中心</t>
  </si>
  <si>
    <t>8.20中建雁栖湖景酒店-山水时尚酒店</t>
  </si>
  <si>
    <t>8.20山水时尚酒店-中建雁栖湖景酒店</t>
  </si>
  <si>
    <t>8.21 中建雁栖湖景酒店-山水时尚酒店</t>
  </si>
  <si>
    <t>8.21山水时尚酒店-机场</t>
  </si>
  <si>
    <t>8.21 过路费</t>
  </si>
  <si>
    <t>其他</t>
  </si>
  <si>
    <t>过路费</t>
  </si>
  <si>
    <t>制作费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</si>
  <si>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</si>
  <si>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</si>
  <si>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</si>
  <si>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</si>
  <si>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</si>
  <si>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</si>
  <si>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</si>
  <si>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</si>
  <si>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</si>
  <si>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</si>
  <si>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</si>
  <si>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</si>
  <si>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</si>
  <si>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8.12-8.16</t>
  </si>
  <si>
    <t>8.17-8.18</t>
  </si>
  <si>
    <t>8.19-8.21</t>
  </si>
  <si>
    <t>【借款报销单】</t>
  </si>
  <si>
    <t>团号：HMZA-190817-QSK182</t>
  </si>
  <si>
    <t>会议日期：8.12-8.21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</si>
  <si>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</si>
  <si>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</si>
  <si>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</si>
  <si>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</si>
  <si>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</si>
  <si>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</si>
  <si>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</si>
  <si>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</si>
  <si>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</si>
  <si>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</si>
  <si>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</si>
  <si>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</si>
  <si>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</si>
  <si>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</si>
  <si>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</si>
  <si>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</si>
  <si>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</si>
  <si>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</si>
  <si>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</si>
  <si>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</si>
  <si>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</si>
  <si>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</si>
  <si>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</si>
  <si>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</si>
  <si>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</si>
  <si>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</si>
  <si>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</si>
  <si>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</si>
  <si>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</si>
  <si>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</si>
  <si>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</si>
  <si>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</si>
  <si>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</si>
  <si>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</si>
  <si>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</si>
  <si>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</si>
  <si>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台卡 签到表 打印费用</t>
  </si>
  <si>
    <t>霍姐住宿费（票遗失）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</si>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</sst>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  <numFmt numFmtId="179" formatCode="0.00_);[Red]\(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6" borderId="2" xfId="50" applyFont="1" applyFill="1" applyBorder="1" applyAlignment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8" fillId="0" borderId="0" xfId="50" applyFont="1">
      <alignment vertical="center"/>
    </xf>
    <xf numFmtId="0" fontId="7" fillId="0" borderId="8" xfId="50" applyFont="1" applyBorder="1">
      <alignment vertical="center"/>
    </xf>
    <xf numFmtId="0" fontId="7" fillId="0" borderId="9" xfId="50" applyFont="1" applyBorder="1">
      <alignment vertical="center"/>
    </xf>
    <xf numFmtId="0" fontId="7" fillId="0" borderId="9" xfId="50" applyFont="1" applyBorder="1" applyAlignment="1">
      <alignment horizontal="right" vertical="center"/>
    </xf>
    <xf numFmtId="0" fontId="7" fillId="9" borderId="9" xfId="50" applyFont="1" applyFill="1" applyBorder="1" applyAlignment="1">
      <alignment horizontal="center" vertical="center"/>
    </xf>
    <xf numFmtId="0" fontId="7" fillId="0" borderId="10" xfId="50" applyFont="1" applyBorder="1">
      <alignment vertical="center"/>
    </xf>
    <xf numFmtId="0" fontId="7" fillId="0" borderId="0" xfId="50" applyFont="1" applyBorder="1">
      <alignment vertical="center"/>
    </xf>
    <xf numFmtId="0" fontId="7" fillId="0" borderId="0" xfId="50" applyFont="1" applyBorder="1" applyAlignment="1">
      <alignment horizontal="right" vertical="center"/>
    </xf>
    <xf numFmtId="0" fontId="7" fillId="9" borderId="0" xfId="50" applyFont="1" applyFill="1" applyBorder="1" applyAlignment="1">
      <alignment horizontal="center" vertical="center"/>
    </xf>
    <xf numFmtId="0" fontId="7" fillId="0" borderId="11" xfId="50" applyFont="1" applyBorder="1">
      <alignment vertical="center"/>
    </xf>
    <xf numFmtId="0" fontId="7" fillId="0" borderId="1" xfId="50" applyFont="1" applyBorder="1">
      <alignment vertical="center"/>
    </xf>
    <xf numFmtId="0" fontId="7" fillId="0" borderId="1" xfId="50" applyFont="1" applyBorder="1" applyAlignment="1">
      <alignment horizontal="right" vertical="center"/>
    </xf>
    <xf numFmtId="0" fontId="7" fillId="9" borderId="1" xfId="50" applyFont="1" applyFill="1" applyBorder="1" applyAlignment="1">
      <alignment horizontal="center" vertical="center"/>
    </xf>
    <xf numFmtId="0" fontId="7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7" fillId="6" borderId="6" xfId="50" applyFont="1" applyFill="1" applyBorder="1" applyAlignment="1">
      <alignment horizontal="center" vertical="center"/>
    </xf>
    <xf numFmtId="0" fontId="7" fillId="6" borderId="12" xfId="50" applyFont="1" applyFill="1" applyBorder="1" applyAlignment="1">
      <alignment horizontal="center" vertical="center"/>
    </xf>
    <xf numFmtId="0" fontId="7" fillId="6" borderId="3" xfId="50" applyFont="1" applyFill="1" applyBorder="1" applyAlignment="1">
      <alignment horizontal="center" vertical="center"/>
    </xf>
    <xf numFmtId="179" fontId="7" fillId="6" borderId="2" xfId="50" applyNumberFormat="1" applyFont="1" applyFill="1" applyBorder="1" applyAlignment="1">
      <alignment horizontal="center" vertical="center"/>
    </xf>
    <xf numFmtId="0" fontId="7" fillId="6" borderId="5" xfId="50" applyFont="1" applyFill="1" applyBorder="1" applyAlignment="1">
      <alignment horizontal="center" vertical="center"/>
    </xf>
    <xf numFmtId="0" fontId="7" fillId="6" borderId="2" xfId="50" applyFont="1" applyFill="1" applyBorder="1" applyAlignment="1">
      <alignment horizontal="center" vertical="center"/>
    </xf>
    <xf numFmtId="0" fontId="7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7" fillId="9" borderId="13" xfId="50" applyFont="1" applyFill="1" applyBorder="1" applyAlignment="1">
      <alignment horizontal="center" vertical="center"/>
    </xf>
    <xf numFmtId="0" fontId="7" fillId="9" borderId="14" xfId="50" applyFont="1" applyFill="1" applyBorder="1" applyAlignment="1">
      <alignment horizontal="center" vertical="center"/>
    </xf>
    <xf numFmtId="0" fontId="7" fillId="0" borderId="0" xfId="50" applyFont="1" applyFill="1" applyBorder="1">
      <alignment vertical="center"/>
    </xf>
    <xf numFmtId="14" fontId="7" fillId="9" borderId="0" xfId="50" applyNumberFormat="1" applyFont="1" applyFill="1" applyBorder="1" applyAlignment="1">
      <alignment horizontal="center" vertical="center"/>
    </xf>
    <xf numFmtId="0" fontId="7" fillId="0" borderId="1" xfId="50" applyFont="1" applyFill="1" applyBorder="1">
      <alignment vertical="center"/>
    </xf>
    <xf numFmtId="0" fontId="7" fillId="9" borderId="15" xfId="50" applyFont="1" applyFill="1" applyBorder="1" applyAlignment="1">
      <alignment horizontal="center" vertical="center"/>
    </xf>
    <xf numFmtId="179" fontId="7" fillId="6" borderId="6" xfId="50" applyNumberFormat="1" applyFont="1" applyFill="1" applyBorder="1" applyAlignment="1">
      <alignment horizontal="center" vertical="center"/>
    </xf>
    <xf numFmtId="179" fontId="7" fillId="6" borderId="12" xfId="50" applyNumberFormat="1" applyFont="1" applyFill="1" applyBorder="1" applyAlignment="1">
      <alignment horizontal="center" vertical="center"/>
    </xf>
    <xf numFmtId="179" fontId="7" fillId="6" borderId="6" xfId="50" applyNumberFormat="1" applyFont="1" applyFill="1" applyBorder="1" applyAlignment="1">
      <alignment horizontal="center" vertical="center"/>
    </xf>
    <xf numFmtId="179" fontId="7" fillId="6" borderId="12" xfId="50" applyNumberFormat="1" applyFont="1" applyFill="1" applyBorder="1" applyAlignment="1">
      <alignment horizontal="center" vertical="center"/>
    </xf>
    <xf numFmtId="0" fontId="7" fillId="6" borderId="2" xfId="50" applyFont="1" applyFill="1" applyBorder="1" applyAlignment="1">
      <alignment vertical="center" wrapText="1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7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58" fontId="7" fillId="9" borderId="0" xfId="50" applyNumberFormat="1" applyFont="1" applyFill="1" applyBorder="1" applyAlignment="1">
      <alignment horizontal="center" vertical="center"/>
    </xf>
    <xf numFmtId="0" fontId="7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5"/>
  <sheetViews>
    <sheetView tabSelected="1" workbookViewId="0">
      <selection activeCell="F7" sqref="F7:G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" customWidth="1"/>
  </cols>
  <sheetData>
    <row r="1" spans="2:11">
      <c r="B1" s="51"/>
      <c r="C1" s="51"/>
      <c r="D1" s="51"/>
      <c r="E1" s="51"/>
      <c r="F1" s="51"/>
      <c r="G1" s="51"/>
      <c r="H1" s="51"/>
      <c r="I1" s="51"/>
      <c r="J1" s="51"/>
      <c r="K1" s="51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2"/>
      <c r="C4" s="52"/>
      <c r="D4" s="52"/>
      <c r="E4" s="52"/>
      <c r="F4" s="52"/>
      <c r="G4" s="52"/>
      <c r="H4" s="52"/>
      <c r="I4" s="52"/>
      <c r="J4" s="52"/>
      <c r="K4" s="83"/>
    </row>
    <row r="5" ht="20.1" customHeight="1" spans="2:11">
      <c r="B5" s="53"/>
      <c r="C5" s="54"/>
      <c r="D5" s="55" t="s">
        <v>1</v>
      </c>
      <c r="E5" s="55"/>
      <c r="F5" s="56" t="s">
        <v>2</v>
      </c>
      <c r="G5" s="56"/>
      <c r="H5" s="55" t="s">
        <v>3</v>
      </c>
      <c r="I5" s="54"/>
      <c r="J5" s="56" t="s">
        <v>4</v>
      </c>
      <c r="K5" s="84"/>
    </row>
    <row r="6" ht="20.1" customHeight="1" spans="2:11">
      <c r="B6" s="57"/>
      <c r="C6" s="58"/>
      <c r="D6" s="59" t="s">
        <v>5</v>
      </c>
      <c r="E6" s="59"/>
      <c r="F6" s="60" t="s">
        <v>6</v>
      </c>
      <c r="G6" s="60"/>
      <c r="H6" s="59" t="s">
        <v>7</v>
      </c>
      <c r="I6" s="58"/>
      <c r="J6" s="60" t="s">
        <v>8</v>
      </c>
      <c r="K6" s="85"/>
    </row>
    <row r="7" ht="20.1" customHeight="1" spans="2:11">
      <c r="B7" s="57"/>
      <c r="C7" s="58"/>
      <c r="D7" s="59" t="s">
        <v>9</v>
      </c>
      <c r="E7" s="59"/>
      <c r="F7" s="60" t="s">
        <v>10</v>
      </c>
      <c r="G7" s="60"/>
      <c r="H7" s="59" t="s">
        <v>11</v>
      </c>
      <c r="I7" s="86"/>
      <c r="J7" s="87">
        <v>43699</v>
      </c>
      <c r="K7" s="85"/>
    </row>
    <row r="8" ht="20.1" customHeight="1" spans="2:11">
      <c r="B8" s="61"/>
      <c r="C8" s="62"/>
      <c r="D8" s="63"/>
      <c r="E8" s="63"/>
      <c r="F8" s="64"/>
      <c r="G8" s="64"/>
      <c r="H8" s="63" t="s">
        <v>12</v>
      </c>
      <c r="I8" s="88"/>
      <c r="J8" s="64" t="s">
        <v>13</v>
      </c>
      <c r="K8" s="89"/>
    </row>
    <row r="9" ht="20.1" customHeight="1" spans="2:11">
      <c r="B9" s="65"/>
      <c r="C9" s="65"/>
      <c r="D9" s="65"/>
      <c r="E9" s="65"/>
      <c r="F9" s="65"/>
      <c r="G9" s="65"/>
      <c r="H9" s="65"/>
      <c r="I9" s="65"/>
      <c r="J9" s="65"/>
      <c r="K9" s="65"/>
    </row>
    <row r="10" ht="20.1" customHeight="1" spans="2:11">
      <c r="B10" s="66" t="s">
        <v>14</v>
      </c>
      <c r="C10" s="67"/>
      <c r="D10" s="68" t="s">
        <v>15</v>
      </c>
      <c r="E10" s="68" t="s">
        <v>16</v>
      </c>
      <c r="F10" s="69"/>
      <c r="G10" s="70" t="s">
        <v>17</v>
      </c>
      <c r="H10" s="69" t="s">
        <v>18</v>
      </c>
      <c r="I10" s="68" t="s">
        <v>19</v>
      </c>
      <c r="J10" s="69"/>
      <c r="K10" s="70" t="s">
        <v>20</v>
      </c>
    </row>
    <row r="11" ht="20.1" customHeight="1" spans="2:11">
      <c r="B11" s="71">
        <v>1</v>
      </c>
      <c r="C11" s="72"/>
      <c r="D11" s="73" t="s">
        <v>21</v>
      </c>
      <c r="E11" s="71" t="s">
        <v>22</v>
      </c>
      <c r="F11" s="72"/>
      <c r="G11" s="74">
        <v>0</v>
      </c>
      <c r="H11" s="74">
        <v>0</v>
      </c>
      <c r="I11" s="90">
        <v>0</v>
      </c>
      <c r="J11" s="91"/>
      <c r="K11" s="47"/>
    </row>
    <row r="12" ht="20.1" customHeight="1" spans="2:11">
      <c r="B12" s="71">
        <v>2</v>
      </c>
      <c r="C12" s="72"/>
      <c r="D12" s="75"/>
      <c r="E12" s="71" t="s">
        <v>23</v>
      </c>
      <c r="F12" s="72"/>
      <c r="G12" s="74">
        <v>0</v>
      </c>
      <c r="H12" s="74">
        <v>0</v>
      </c>
      <c r="I12" s="92">
        <v>0</v>
      </c>
      <c r="J12" s="93"/>
      <c r="K12" s="47"/>
    </row>
    <row r="13" ht="20.1" customHeight="1" spans="2:11">
      <c r="B13" s="71">
        <v>3</v>
      </c>
      <c r="C13" s="72"/>
      <c r="D13" s="75"/>
      <c r="E13" s="71" t="s">
        <v>24</v>
      </c>
      <c r="F13" s="72"/>
      <c r="G13" s="74">
        <v>138</v>
      </c>
      <c r="H13" s="74">
        <v>138</v>
      </c>
      <c r="I13" s="90">
        <v>0</v>
      </c>
      <c r="J13" s="91"/>
      <c r="K13" s="47" t="s">
        <v>25</v>
      </c>
    </row>
    <row r="14" ht="20.1" customHeight="1" spans="2:11">
      <c r="B14" s="71">
        <v>4</v>
      </c>
      <c r="C14" s="72"/>
      <c r="D14" s="75"/>
      <c r="E14" s="71" t="s">
        <v>24</v>
      </c>
      <c r="F14" s="72"/>
      <c r="G14" s="74">
        <v>70.58</v>
      </c>
      <c r="H14" s="74">
        <v>70.58</v>
      </c>
      <c r="I14" s="92">
        <v>0</v>
      </c>
      <c r="J14" s="93"/>
      <c r="K14" s="47" t="s">
        <v>26</v>
      </c>
    </row>
    <row r="15" ht="20.1" customHeight="1" spans="2:11">
      <c r="B15" s="71">
        <v>5</v>
      </c>
      <c r="C15" s="72"/>
      <c r="D15" s="75"/>
      <c r="E15" s="71" t="s">
        <v>24</v>
      </c>
      <c r="F15" s="72"/>
      <c r="G15" s="74">
        <v>340.67</v>
      </c>
      <c r="H15" s="74">
        <v>340.67</v>
      </c>
      <c r="I15" s="90">
        <v>0</v>
      </c>
      <c r="J15" s="91"/>
      <c r="K15" s="47" t="s">
        <v>27</v>
      </c>
    </row>
    <row r="16" ht="20.1" customHeight="1" spans="2:11">
      <c r="B16" s="71">
        <v>6</v>
      </c>
      <c r="C16" s="72"/>
      <c r="D16" s="75"/>
      <c r="E16" s="71" t="s">
        <v>24</v>
      </c>
      <c r="F16" s="72"/>
      <c r="G16" s="74">
        <v>20</v>
      </c>
      <c r="H16" s="74">
        <v>20</v>
      </c>
      <c r="I16" s="92">
        <v>0</v>
      </c>
      <c r="J16" s="93"/>
      <c r="K16" s="47" t="s">
        <v>28</v>
      </c>
    </row>
    <row r="17" ht="29" customHeight="1" spans="2:11">
      <c r="B17" s="71">
        <v>7</v>
      </c>
      <c r="C17" s="72"/>
      <c r="D17" s="75"/>
      <c r="E17" s="71" t="s">
        <v>24</v>
      </c>
      <c r="F17" s="72"/>
      <c r="G17" s="74">
        <v>17.69</v>
      </c>
      <c r="H17" s="74">
        <v>17.69</v>
      </c>
      <c r="I17" s="90">
        <v>0</v>
      </c>
      <c r="J17" s="91"/>
      <c r="K17" s="94" t="s">
        <v>29</v>
      </c>
    </row>
    <row r="18" ht="30" customHeight="1" spans="2:11">
      <c r="B18" s="71">
        <v>8</v>
      </c>
      <c r="C18" s="72"/>
      <c r="D18" s="75"/>
      <c r="E18" s="71" t="s">
        <v>24</v>
      </c>
      <c r="F18" s="72"/>
      <c r="G18" s="74">
        <v>31.93</v>
      </c>
      <c r="H18" s="74">
        <v>31.93</v>
      </c>
      <c r="I18" s="92">
        <v>0</v>
      </c>
      <c r="J18" s="93"/>
      <c r="K18" s="94" t="s">
        <v>30</v>
      </c>
    </row>
    <row r="19" ht="43" customHeight="1" spans="2:11">
      <c r="B19" s="71">
        <v>9</v>
      </c>
      <c r="C19" s="72"/>
      <c r="D19" s="75"/>
      <c r="E19" s="71" t="s">
        <v>24</v>
      </c>
      <c r="F19" s="72"/>
      <c r="G19" s="74">
        <v>69.53</v>
      </c>
      <c r="H19" s="74">
        <v>69.53</v>
      </c>
      <c r="I19" s="90">
        <v>0</v>
      </c>
      <c r="J19" s="91"/>
      <c r="K19" s="94" t="s">
        <v>31</v>
      </c>
    </row>
    <row r="20" ht="28" customHeight="1" spans="2:11">
      <c r="B20" s="71">
        <v>10</v>
      </c>
      <c r="C20" s="72"/>
      <c r="D20" s="75"/>
      <c r="E20" s="71" t="s">
        <v>24</v>
      </c>
      <c r="F20" s="72"/>
      <c r="G20" s="74">
        <v>31</v>
      </c>
      <c r="H20" s="74">
        <v>31</v>
      </c>
      <c r="I20" s="92">
        <v>0</v>
      </c>
      <c r="J20" s="93"/>
      <c r="K20" s="94" t="s">
        <v>32</v>
      </c>
    </row>
    <row r="21" ht="28" customHeight="1" spans="2:11">
      <c r="B21" s="71">
        <v>11</v>
      </c>
      <c r="C21" s="72"/>
      <c r="D21" s="75"/>
      <c r="E21" s="71" t="s">
        <v>24</v>
      </c>
      <c r="F21" s="72"/>
      <c r="G21" s="74">
        <v>23</v>
      </c>
      <c r="H21" s="74">
        <v>23</v>
      </c>
      <c r="I21" s="90">
        <v>0</v>
      </c>
      <c r="J21" s="91"/>
      <c r="K21" s="94" t="s">
        <v>33</v>
      </c>
    </row>
    <row r="22" ht="20.1" customHeight="1" spans="2:11">
      <c r="B22" s="71">
        <v>12</v>
      </c>
      <c r="C22" s="72"/>
      <c r="D22" s="75"/>
      <c r="E22" s="71" t="s">
        <v>24</v>
      </c>
      <c r="F22" s="72"/>
      <c r="G22" s="74">
        <v>39</v>
      </c>
      <c r="H22" s="74">
        <v>39</v>
      </c>
      <c r="I22" s="92">
        <v>0</v>
      </c>
      <c r="J22" s="93"/>
      <c r="K22" s="94" t="s">
        <v>34</v>
      </c>
    </row>
    <row r="23" ht="30" customHeight="1" spans="2:11">
      <c r="B23" s="71">
        <v>13</v>
      </c>
      <c r="C23" s="72"/>
      <c r="D23" s="75"/>
      <c r="E23" s="71" t="s">
        <v>24</v>
      </c>
      <c r="F23" s="72"/>
      <c r="G23" s="74">
        <v>29</v>
      </c>
      <c r="H23" s="74">
        <v>29</v>
      </c>
      <c r="I23" s="90">
        <v>0</v>
      </c>
      <c r="J23" s="91"/>
      <c r="K23" s="94" t="s">
        <v>35</v>
      </c>
    </row>
    <row r="24" ht="20.1" customHeight="1" spans="2:11">
      <c r="B24" s="71">
        <v>14</v>
      </c>
      <c r="C24" s="72"/>
      <c r="D24" s="75"/>
      <c r="E24" s="71" t="s">
        <v>24</v>
      </c>
      <c r="F24" s="72"/>
      <c r="G24" s="74">
        <v>38</v>
      </c>
      <c r="H24" s="74">
        <v>38</v>
      </c>
      <c r="I24" s="92">
        <v>0</v>
      </c>
      <c r="J24" s="93"/>
      <c r="K24" s="94" t="s">
        <v>36</v>
      </c>
    </row>
    <row r="25" ht="24" customHeight="1" spans="2:11">
      <c r="B25" s="71">
        <v>15</v>
      </c>
      <c r="C25" s="72"/>
      <c r="D25" s="75"/>
      <c r="E25" s="71" t="s">
        <v>24</v>
      </c>
      <c r="F25" s="72"/>
      <c r="G25" s="74">
        <v>15.5</v>
      </c>
      <c r="H25" s="74">
        <v>15.5</v>
      </c>
      <c r="I25" s="90">
        <v>0</v>
      </c>
      <c r="J25" s="91"/>
      <c r="K25" s="94" t="s">
        <v>37</v>
      </c>
    </row>
    <row r="26" ht="25" customHeight="1" spans="2:11">
      <c r="B26" s="71">
        <v>16</v>
      </c>
      <c r="C26" s="72"/>
      <c r="D26" s="75"/>
      <c r="E26" s="71" t="s">
        <v>24</v>
      </c>
      <c r="F26" s="72"/>
      <c r="G26" s="74">
        <v>16</v>
      </c>
      <c r="H26" s="74">
        <v>16</v>
      </c>
      <c r="I26" s="92">
        <v>0</v>
      </c>
      <c r="J26" s="93"/>
      <c r="K26" s="94" t="s">
        <v>38</v>
      </c>
    </row>
    <row r="27" ht="24" customHeight="1" spans="2:11">
      <c r="B27" s="71">
        <v>17</v>
      </c>
      <c r="C27" s="72"/>
      <c r="D27" s="75"/>
      <c r="E27" s="71" t="s">
        <v>24</v>
      </c>
      <c r="F27" s="72"/>
      <c r="G27" s="74">
        <v>25.31</v>
      </c>
      <c r="H27" s="74">
        <v>25.31</v>
      </c>
      <c r="I27" s="90">
        <v>0</v>
      </c>
      <c r="J27" s="91"/>
      <c r="K27" s="94" t="s">
        <v>39</v>
      </c>
    </row>
    <row r="28" ht="23" customHeight="1" spans="2:11">
      <c r="B28" s="71">
        <v>18</v>
      </c>
      <c r="C28" s="72"/>
      <c r="D28" s="75"/>
      <c r="E28" s="71" t="s">
        <v>24</v>
      </c>
      <c r="F28" s="72"/>
      <c r="G28" s="74">
        <v>11</v>
      </c>
      <c r="H28" s="74">
        <v>11</v>
      </c>
      <c r="I28" s="92">
        <v>0</v>
      </c>
      <c r="J28" s="93"/>
      <c r="K28" s="94" t="s">
        <v>40</v>
      </c>
    </row>
    <row r="29" ht="17" customHeight="1" spans="2:11">
      <c r="B29" s="71">
        <v>19</v>
      </c>
      <c r="C29" s="72"/>
      <c r="D29" s="75"/>
      <c r="E29" s="71" t="s">
        <v>24</v>
      </c>
      <c r="F29" s="72"/>
      <c r="G29" s="74">
        <v>246.3</v>
      </c>
      <c r="H29" s="74">
        <v>246.3</v>
      </c>
      <c r="I29" s="90">
        <v>0</v>
      </c>
      <c r="J29" s="91"/>
      <c r="K29" s="94" t="s">
        <v>41</v>
      </c>
    </row>
    <row r="30" ht="20.1" customHeight="1" spans="2:11">
      <c r="B30" s="71">
        <v>20</v>
      </c>
      <c r="C30" s="72"/>
      <c r="D30" s="75"/>
      <c r="E30" s="71" t="s">
        <v>24</v>
      </c>
      <c r="F30" s="72"/>
      <c r="G30" s="74">
        <v>20</v>
      </c>
      <c r="H30" s="74">
        <v>20</v>
      </c>
      <c r="I30" s="92">
        <v>0</v>
      </c>
      <c r="J30" s="93"/>
      <c r="K30" s="94" t="s">
        <v>42</v>
      </c>
    </row>
    <row r="31" ht="20.1" customHeight="1" spans="2:11">
      <c r="B31" s="71">
        <v>21</v>
      </c>
      <c r="C31" s="72"/>
      <c r="D31" s="75"/>
      <c r="E31" s="71" t="s">
        <v>24</v>
      </c>
      <c r="F31" s="72"/>
      <c r="G31" s="74">
        <v>0</v>
      </c>
      <c r="H31" s="74">
        <v>0</v>
      </c>
      <c r="I31" s="90">
        <v>0</v>
      </c>
      <c r="J31" s="91"/>
      <c r="K31" s="94"/>
    </row>
    <row r="32" ht="20.1" customHeight="1" spans="2:11">
      <c r="B32" s="71">
        <v>22</v>
      </c>
      <c r="C32" s="72"/>
      <c r="D32" s="73" t="s">
        <v>43</v>
      </c>
      <c r="E32" s="76" t="s">
        <v>44</v>
      </c>
      <c r="F32" s="76"/>
      <c r="G32" s="74">
        <v>0</v>
      </c>
      <c r="H32" s="74">
        <v>0</v>
      </c>
      <c r="I32" s="92">
        <v>0</v>
      </c>
      <c r="J32" s="93"/>
      <c r="K32" s="94"/>
    </row>
    <row r="33" ht="20.1" customHeight="1" spans="2:11">
      <c r="B33" s="71">
        <v>23</v>
      </c>
      <c r="C33" s="72"/>
      <c r="D33" s="75"/>
      <c r="E33" s="76" t="s">
        <v>45</v>
      </c>
      <c r="F33" s="76"/>
      <c r="G33" s="74">
        <v>0</v>
      </c>
      <c r="H33" s="74">
        <v>0</v>
      </c>
      <c r="I33" s="90">
        <v>0</v>
      </c>
      <c r="J33" s="91"/>
      <c r="K33" s="47"/>
    </row>
    <row r="34" ht="20.1" customHeight="1" spans="2:11">
      <c r="B34" s="71">
        <v>24</v>
      </c>
      <c r="C34" s="72"/>
      <c r="D34" s="77"/>
      <c r="E34" s="76" t="s">
        <v>23</v>
      </c>
      <c r="F34" s="76"/>
      <c r="G34" s="74">
        <v>0</v>
      </c>
      <c r="H34" s="74">
        <v>0</v>
      </c>
      <c r="I34" s="92">
        <v>0</v>
      </c>
      <c r="J34" s="93"/>
      <c r="K34" s="47"/>
    </row>
    <row r="35" ht="20.1" customHeight="1" spans="2:11">
      <c r="B35" s="68" t="s">
        <v>46</v>
      </c>
      <c r="C35" s="78"/>
      <c r="D35" s="78"/>
      <c r="E35" s="78"/>
      <c r="F35" s="69"/>
      <c r="G35" s="79">
        <f>SUM(G11:G34)</f>
        <v>1182.51</v>
      </c>
      <c r="H35" s="79">
        <f>SUM(H11:H34)</f>
        <v>1182.51</v>
      </c>
      <c r="I35" s="95">
        <f>SUM(I11:J34)</f>
        <v>0</v>
      </c>
      <c r="J35" s="96"/>
      <c r="K35" s="97"/>
    </row>
    <row r="36" ht="20.1" customHeight="1" spans="2:11">
      <c r="B36" s="65"/>
      <c r="C36" s="65"/>
      <c r="D36" s="65"/>
      <c r="E36" s="65"/>
      <c r="F36" s="65"/>
      <c r="G36" s="65"/>
      <c r="H36" s="65"/>
      <c r="I36" s="65"/>
      <c r="J36" s="98"/>
      <c r="K36" s="65"/>
    </row>
    <row r="37" ht="20.1" customHeight="1" spans="2:11">
      <c r="B37" s="70" t="s">
        <v>18</v>
      </c>
      <c r="C37" s="70"/>
      <c r="D37" s="70"/>
      <c r="E37" s="70"/>
      <c r="F37" s="70"/>
      <c r="G37" s="70" t="s">
        <v>47</v>
      </c>
      <c r="H37" s="70"/>
      <c r="I37" s="70"/>
      <c r="J37" s="70"/>
      <c r="K37" s="70" t="s">
        <v>48</v>
      </c>
    </row>
    <row r="38" ht="20.1" customHeight="1" spans="2:11">
      <c r="B38" s="80">
        <f>H35</f>
        <v>1182.51</v>
      </c>
      <c r="C38" s="80"/>
      <c r="D38" s="80"/>
      <c r="E38" s="80"/>
      <c r="F38" s="80"/>
      <c r="G38" s="80">
        <f>I35</f>
        <v>0</v>
      </c>
      <c r="H38" s="80"/>
      <c r="I38" s="80"/>
      <c r="J38" s="80"/>
      <c r="K38" s="99">
        <f>SUM(B38:J38)</f>
        <v>1182.51</v>
      </c>
    </row>
    <row r="39" ht="20.1" customHeight="1" spans="2:11">
      <c r="B39" s="65"/>
      <c r="C39" s="65"/>
      <c r="D39" s="65"/>
      <c r="E39" s="65"/>
      <c r="F39" s="65"/>
      <c r="G39" s="65"/>
      <c r="H39" s="65"/>
      <c r="I39" s="65"/>
      <c r="J39" s="65"/>
      <c r="K39" s="65"/>
    </row>
    <row r="40" ht="20.1" customHeight="1" spans="2:11">
      <c r="B40" s="65" t="s">
        <v>49</v>
      </c>
      <c r="C40" s="65"/>
      <c r="D40" s="65"/>
      <c r="E40" s="65"/>
      <c r="F40" s="65" t="s">
        <v>50</v>
      </c>
      <c r="G40" s="65" t="s">
        <v>51</v>
      </c>
      <c r="H40" s="65"/>
      <c r="I40" s="65"/>
      <c r="J40" s="65" t="s">
        <v>52</v>
      </c>
      <c r="K40" s="65"/>
    </row>
    <row r="43" ht="17.4" spans="1:11">
      <c r="A43" s="4" t="s">
        <v>53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5" ht="20.1" customHeight="1" spans="2:11">
      <c r="B45" s="53"/>
      <c r="C45" s="54"/>
      <c r="D45" s="55" t="s">
        <v>1</v>
      </c>
      <c r="E45" s="55"/>
      <c r="F45" s="56" t="str">
        <f>F5</f>
        <v>张羽</v>
      </c>
      <c r="G45" s="56"/>
      <c r="H45" s="55" t="s">
        <v>3</v>
      </c>
      <c r="I45" s="54"/>
      <c r="J45" s="56" t="str">
        <f>J5</f>
        <v>人事行政助理</v>
      </c>
      <c r="K45" s="84"/>
    </row>
    <row r="46" ht="20.1" customHeight="1" spans="2:11">
      <c r="B46" s="57"/>
      <c r="C46" s="58"/>
      <c r="D46" s="59" t="s">
        <v>5</v>
      </c>
      <c r="E46" s="59"/>
      <c r="F46" s="60" t="str">
        <f>F6</f>
        <v>上海</v>
      </c>
      <c r="G46" s="60"/>
      <c r="H46" s="59" t="s">
        <v>7</v>
      </c>
      <c r="I46" s="58"/>
      <c r="J46" s="60" t="str">
        <f>J6</f>
        <v>人事行政部</v>
      </c>
      <c r="K46" s="85"/>
    </row>
    <row r="47" ht="20.1" customHeight="1" spans="2:11">
      <c r="B47" s="57"/>
      <c r="C47" s="58"/>
      <c r="D47" s="59" t="s">
        <v>9</v>
      </c>
      <c r="E47" s="59"/>
      <c r="F47" s="60" t="str">
        <f>F7</f>
        <v>8.12-8.21</v>
      </c>
      <c r="G47" s="60"/>
      <c r="H47" s="59" t="s">
        <v>11</v>
      </c>
      <c r="I47" s="86"/>
      <c r="J47" s="100">
        <v>43699</v>
      </c>
      <c r="K47" s="85"/>
    </row>
    <row r="48" ht="20.1" customHeight="1" spans="2:11">
      <c r="B48" s="61"/>
      <c r="C48" s="62"/>
      <c r="D48" s="63"/>
      <c r="E48" s="63"/>
      <c r="F48" s="64"/>
      <c r="G48" s="64"/>
      <c r="H48" s="63" t="s">
        <v>12</v>
      </c>
      <c r="I48" s="88"/>
      <c r="J48" s="64" t="str">
        <f>J8</f>
        <v>HMZA-190817-QSK182</v>
      </c>
      <c r="K48" s="89"/>
    </row>
    <row r="49" ht="20.1" customHeight="1"/>
    <row r="50" ht="20.1" customHeight="1" spans="2:11">
      <c r="B50" s="76"/>
      <c r="C50" s="76"/>
      <c r="D50" s="81" t="s">
        <v>54</v>
      </c>
      <c r="E50" s="76" t="s">
        <v>55</v>
      </c>
      <c r="F50" s="76"/>
      <c r="G50" s="74" t="s">
        <v>56</v>
      </c>
      <c r="H50" s="74" t="s">
        <v>57</v>
      </c>
      <c r="I50" s="74" t="s">
        <v>46</v>
      </c>
      <c r="J50" s="74"/>
      <c r="K50" s="101" t="s">
        <v>20</v>
      </c>
    </row>
    <row r="51" ht="20.1" customHeight="1" spans="2:11">
      <c r="B51" s="76">
        <v>1</v>
      </c>
      <c r="C51" s="76"/>
      <c r="D51" s="82" t="s">
        <v>58</v>
      </c>
      <c r="E51" s="76" t="s">
        <v>59</v>
      </c>
      <c r="F51" s="76"/>
      <c r="G51" s="74">
        <v>100</v>
      </c>
      <c r="H51" s="74">
        <v>5</v>
      </c>
      <c r="I51" s="90">
        <f>G51*H51</f>
        <v>500</v>
      </c>
      <c r="J51" s="91"/>
      <c r="K51" s="94"/>
    </row>
    <row r="52" ht="20.1" customHeight="1" spans="2:11">
      <c r="B52" s="76">
        <v>2</v>
      </c>
      <c r="C52" s="76"/>
      <c r="D52" s="82" t="s">
        <v>58</v>
      </c>
      <c r="E52" s="76" t="s">
        <v>60</v>
      </c>
      <c r="F52" s="76"/>
      <c r="G52" s="74">
        <v>200</v>
      </c>
      <c r="H52" s="74">
        <v>2</v>
      </c>
      <c r="I52" s="90">
        <f t="shared" ref="I52:I53" si="0">G52*H52</f>
        <v>400</v>
      </c>
      <c r="J52" s="91"/>
      <c r="K52" s="94"/>
    </row>
    <row r="53" ht="20.1" customHeight="1" spans="2:11">
      <c r="B53" s="76">
        <v>3</v>
      </c>
      <c r="C53" s="76"/>
      <c r="D53" s="82" t="s">
        <v>58</v>
      </c>
      <c r="E53" s="76" t="s">
        <v>61</v>
      </c>
      <c r="F53" s="76"/>
      <c r="G53" s="74">
        <v>100</v>
      </c>
      <c r="H53" s="74">
        <v>3</v>
      </c>
      <c r="I53" s="90">
        <f t="shared" si="0"/>
        <v>300</v>
      </c>
      <c r="J53" s="91"/>
      <c r="K53" s="94"/>
    </row>
    <row r="54" ht="20.1" customHeight="1" spans="2:11">
      <c r="B54" s="68" t="s">
        <v>46</v>
      </c>
      <c r="C54" s="78"/>
      <c r="D54" s="78"/>
      <c r="E54" s="78"/>
      <c r="F54" s="69"/>
      <c r="G54" s="79"/>
      <c r="H54" s="79">
        <f>SUM(H36:H53)</f>
        <v>10</v>
      </c>
      <c r="I54" s="95">
        <f>SUM(I51:J53)</f>
        <v>1200</v>
      </c>
      <c r="J54" s="96"/>
      <c r="K54" s="97"/>
    </row>
    <row r="55" ht="20.1" customHeight="1" spans="2:11">
      <c r="B55" s="65" t="s">
        <v>49</v>
      </c>
      <c r="C55" s="65"/>
      <c r="D55" s="65"/>
      <c r="E55" s="65"/>
      <c r="F55" s="65" t="s">
        <v>50</v>
      </c>
      <c r="G55" s="65" t="s">
        <v>51</v>
      </c>
      <c r="H55" s="65"/>
      <c r="I55" s="65"/>
      <c r="J55" s="65" t="s">
        <v>52</v>
      </c>
      <c r="K55" s="65"/>
    </row>
  </sheetData>
  <mergeCells count="11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B37:F37"/>
    <mergeCell ref="G37:J37"/>
    <mergeCell ref="B38:F38"/>
    <mergeCell ref="G38:J38"/>
    <mergeCell ref="A43:K43"/>
    <mergeCell ref="F45:G45"/>
    <mergeCell ref="J45:K45"/>
    <mergeCell ref="F46:G46"/>
    <mergeCell ref="J46:K46"/>
    <mergeCell ref="F47:G47"/>
    <mergeCell ref="J47:K47"/>
    <mergeCell ref="J48:K48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F54"/>
    <mergeCell ref="I54:J54"/>
    <mergeCell ref="D11:D14"/>
    <mergeCell ref="D32:D34"/>
  </mergeCells>
  <pageMargins left="0.699305555555556" right="0.699305555555556" top="0.75" bottom="0.75" header="0.3" footer="0.3"/>
  <pageSetup paperSize="9" scale="67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2" workbookViewId="0">
      <selection activeCell="J8" sqref="J8:J13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7777777777778"/>
    <col min="8" max="8" width="11.8796296296296" customWidth="1"/>
    <col min="9" max="9" width="24.8796296296296" customWidth="1"/>
    <col min="10" max="10" width="39.5" customWidth="1"/>
  </cols>
  <sheetData>
    <row r="2" customHeight="1" spans="3:12">
      <c r="C2" s="4" t="s">
        <v>62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63</v>
      </c>
      <c r="I4" s="5"/>
      <c r="J4" s="5" t="s">
        <v>64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65</v>
      </c>
      <c r="C6" s="9" t="s">
        <v>66</v>
      </c>
      <c r="D6" s="9"/>
      <c r="E6" s="9"/>
      <c r="F6" s="10" t="s">
        <v>67</v>
      </c>
      <c r="G6" s="10"/>
      <c r="H6" s="10"/>
      <c r="I6" s="10"/>
      <c r="J6" s="8" t="s">
        <v>68</v>
      </c>
    </row>
    <row r="7" customHeight="1" spans="1:10">
      <c r="A7" s="7"/>
      <c r="B7" s="8"/>
      <c r="C7" s="11" t="s">
        <v>69</v>
      </c>
      <c r="D7" s="12" t="s">
        <v>70</v>
      </c>
      <c r="E7" s="9" t="s">
        <v>71</v>
      </c>
      <c r="F7" s="10" t="s">
        <v>72</v>
      </c>
      <c r="G7" s="10" t="s">
        <v>73</v>
      </c>
      <c r="H7" s="10" t="s">
        <v>74</v>
      </c>
      <c r="I7" s="10" t="s">
        <v>75</v>
      </c>
      <c r="J7" s="8"/>
    </row>
    <row r="8" customHeight="1" spans="1:10">
      <c r="A8" s="13">
        <v>1</v>
      </c>
      <c r="B8" s="14" t="s">
        <v>76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77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78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79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80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81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82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83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84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85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86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87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88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89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90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91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92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93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45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94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95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96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97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98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99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100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>F45+G45</f>
        <v>0</v>
      </c>
      <c r="I45" s="47" t="s">
        <v>101</v>
      </c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47" t="s">
        <v>102</v>
      </c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103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46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0</v>
      </c>
      <c r="G53" s="19">
        <f t="shared" si="22"/>
        <v>0</v>
      </c>
      <c r="H53" s="19">
        <f t="shared" si="22"/>
        <v>0</v>
      </c>
      <c r="I53" s="39"/>
      <c r="J53" s="48"/>
    </row>
    <row r="57" customHeight="1" spans="1:9">
      <c r="A57" s="27" t="s">
        <v>104</v>
      </c>
      <c r="B57" s="28"/>
      <c r="C57" s="29" t="s">
        <v>105</v>
      </c>
      <c r="D57" s="29"/>
      <c r="E57" s="29" t="s">
        <v>106</v>
      </c>
      <c r="F57" s="29"/>
      <c r="G57" s="29" t="s">
        <v>107</v>
      </c>
      <c r="H57" s="29"/>
      <c r="I57" s="49" t="s">
        <v>108</v>
      </c>
    </row>
    <row r="58" customHeight="1" spans="1:9">
      <c r="A58" s="30">
        <f>E53</f>
        <v>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50">
        <f>A58-C58</f>
        <v>0</v>
      </c>
    </row>
    <row r="60" customHeight="1" spans="1:9">
      <c r="A60" s="32" t="s">
        <v>109</v>
      </c>
      <c r="B60" s="33"/>
      <c r="C60" s="34" t="s">
        <v>50</v>
      </c>
      <c r="D60" s="32"/>
      <c r="E60" s="32" t="s">
        <v>110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zou</cp:lastModifiedBy>
  <dcterms:created xsi:type="dcterms:W3CDTF">2014-04-15T08:52:00Z</dcterms:created>
  <cp:lastPrinted>2017-09-06T05:53:00Z</cp:lastPrinted>
  <dcterms:modified xsi:type="dcterms:W3CDTF">2019-08-22T07:00:18Z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