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<sst xmlns="http://schemas.openxmlformats.org/spreadsheetml/2006/main" count="62" uniqueCount="61">
  <si>
    <t>【借款报销单】</t>
  </si>
  <si>
    <t>团号：HMEA-250825-ZJT857</t>
  </si>
  <si>
    <t>会议日期：2025.9.25-10.7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</si>
  <si>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</si>
  <si>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</si>
  <si>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</si>
  <si>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</si>
  <si>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</si>
  <si>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</si>
  <si>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</si>
  <si>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</si>
  <si>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</si>
  <si>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</si>
  <si>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</si>
  <si>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</si>
  <si>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</si>
  <si>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</si>
  <si>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</si>
  <si>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</si>
  <si>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</si>
  <si>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</si>
  <si>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</si>
  <si>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客户黄月媚机票携程出</t>
  </si>
  <si>
    <t>需有客户邮件确认，并抄送合规部。</t>
  </si>
  <si>
    <t>客户使用费用合计</t>
  </si>
  <si>
    <t>活动餐费</t>
  </si>
  <si>
    <t>盒饭（改）</t>
  </si>
  <si>
    <t>需提供刷卡联、菜单（小票）</t>
  </si>
  <si>
    <t>客户餐费</t>
  </si>
  <si>
    <t>活动餐费合计</t>
  </si>
  <si>
    <t>9.27 嘉宾备品</t>
  </si>
  <si>
    <t>9.28 VIP备品</t>
  </si>
  <si>
    <t>客户饮料</t>
  </si>
  <si>
    <t>客户药品</t>
  </si>
  <si>
    <t>莫备品</t>
  </si>
  <si>
    <t>莫化妆间备品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</si>
  <si>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</si>
  <si>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</si>
  <si>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</si>
  <si>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</si>
  <si>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</si>
  <si>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</si>
  <si>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</si>
  <si>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</si>
  <si>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</si>
  <si>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</si>
  <si>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</si>
  <si>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</si>
  <si>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艺人保险费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</si>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</sst>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56"/>
  <sheetViews>
    <sheetView tabSelected="1" topLeftCell="A29" workbookViewId="0">
      <selection activeCell="H50" sqref="H50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6.6363636363636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7"/>
      <c r="J2" s="37"/>
      <c r="K2" s="37"/>
    </row>
    <row r="4" customHeight="1" spans="8:10">
      <c r="H4" s="5" t="s">
        <v>1</v>
      </c>
      <c r="I4" s="38"/>
      <c r="J4" s="38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39"/>
      <c r="J8" s="40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41"/>
      <c r="J9" s="42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3"/>
      <c r="J10" s="44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39"/>
      <c r="J11" s="40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9"/>
      <c r="J12" s="42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3"/>
      <c r="J13" s="44"/>
    </row>
    <row r="14" customHeight="1" spans="1:10">
      <c r="A14" s="13">
        <v>3</v>
      </c>
      <c r="B14" s="14" t="s">
        <v>21</v>
      </c>
      <c r="C14" s="15">
        <v>0</v>
      </c>
      <c r="D14" s="16">
        <v>0</v>
      </c>
      <c r="E14" s="15">
        <v>0</v>
      </c>
      <c r="F14" s="15">
        <v>1620</v>
      </c>
      <c r="G14" s="15">
        <v>0</v>
      </c>
      <c r="H14" s="15">
        <v>1620</v>
      </c>
      <c r="I14" s="39" t="s">
        <v>22</v>
      </c>
      <c r="J14" s="45" t="s">
        <v>23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v>0</v>
      </c>
      <c r="I15" s="39"/>
      <c r="J15" s="46"/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v>0</v>
      </c>
      <c r="I16" s="39"/>
      <c r="J16" s="46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v>0</v>
      </c>
      <c r="I17" s="39"/>
      <c r="J17" s="46"/>
    </row>
    <row r="18" customHeight="1" spans="1:10">
      <c r="A18" s="13"/>
      <c r="B18" s="14"/>
      <c r="C18" s="15"/>
      <c r="D18" s="16"/>
      <c r="E18" s="15"/>
      <c r="F18" s="15">
        <v>0</v>
      </c>
      <c r="G18" s="15">
        <f>H18-F18</f>
        <v>0</v>
      </c>
      <c r="H18" s="15">
        <v>0</v>
      </c>
      <c r="I18" s="41"/>
      <c r="J18" s="46"/>
    </row>
    <row r="19" s="1" customFormat="1" customHeight="1" spans="1:10">
      <c r="A19" s="17"/>
      <c r="B19" s="18" t="s">
        <v>24</v>
      </c>
      <c r="C19" s="19">
        <f>SUM(C14)</f>
        <v>0</v>
      </c>
      <c r="D19" s="19">
        <f>SUM(D14)</f>
        <v>0</v>
      </c>
      <c r="E19" s="19">
        <f>SUM(E14)</f>
        <v>0</v>
      </c>
      <c r="F19" s="19">
        <f>SUM(F14:F18)</f>
        <v>1620</v>
      </c>
      <c r="G19" s="19">
        <f>SUM(G14:G18)</f>
        <v>0</v>
      </c>
      <c r="H19" s="19">
        <f>SUM(H14:H18)</f>
        <v>1620</v>
      </c>
      <c r="I19" s="43"/>
      <c r="J19" s="47"/>
    </row>
    <row r="20" customHeight="1" spans="1:10">
      <c r="A20" s="20">
        <v>4</v>
      </c>
      <c r="B20" s="21" t="s">
        <v>25</v>
      </c>
      <c r="C20" s="22">
        <v>0</v>
      </c>
      <c r="D20" s="20">
        <v>0</v>
      </c>
      <c r="E20" s="22">
        <v>0</v>
      </c>
      <c r="F20" s="26">
        <v>8385</v>
      </c>
      <c r="G20" s="15">
        <v>0</v>
      </c>
      <c r="H20" s="26">
        <v>8385</v>
      </c>
      <c r="I20" s="39" t="s">
        <v>26</v>
      </c>
      <c r="J20" s="45" t="s">
        <v>27</v>
      </c>
    </row>
    <row r="21" customHeight="1" spans="1:10">
      <c r="A21" s="27"/>
      <c r="B21" s="28"/>
      <c r="C21" s="29"/>
      <c r="D21" s="27"/>
      <c r="E21" s="29"/>
      <c r="F21" s="15">
        <v>390</v>
      </c>
      <c r="G21" s="15">
        <v>0</v>
      </c>
      <c r="H21" s="15">
        <v>390</v>
      </c>
      <c r="I21" s="39" t="s">
        <v>28</v>
      </c>
      <c r="J21" s="46"/>
    </row>
    <row r="22" customHeight="1" spans="1:10">
      <c r="A22" s="27"/>
      <c r="B22" s="28"/>
      <c r="C22" s="29"/>
      <c r="D22" s="27"/>
      <c r="E22" s="29"/>
      <c r="F22" s="26">
        <v>0</v>
      </c>
      <c r="G22" s="15">
        <v>0</v>
      </c>
      <c r="H22" s="15">
        <v>0</v>
      </c>
      <c r="I22" s="39"/>
      <c r="J22" s="46"/>
    </row>
    <row r="23" customHeight="1" spans="1:10">
      <c r="A23" s="27"/>
      <c r="B23" s="28"/>
      <c r="C23" s="29"/>
      <c r="D23" s="27"/>
      <c r="E23" s="29"/>
      <c r="F23" s="26">
        <v>0</v>
      </c>
      <c r="G23" s="15">
        <v>0</v>
      </c>
      <c r="H23" s="15">
        <v>0</v>
      </c>
      <c r="I23" s="39"/>
      <c r="J23" s="46"/>
    </row>
    <row r="24" customHeight="1" spans="1:10">
      <c r="A24" s="27"/>
      <c r="B24" s="28"/>
      <c r="C24" s="29"/>
      <c r="D24" s="27"/>
      <c r="E24" s="29"/>
      <c r="F24" s="26">
        <v>0</v>
      </c>
      <c r="G24" s="15">
        <v>0</v>
      </c>
      <c r="H24" s="15">
        <v>0</v>
      </c>
      <c r="I24" s="39"/>
      <c r="J24" s="46"/>
    </row>
    <row r="25" customHeight="1" spans="1:10">
      <c r="A25" s="27"/>
      <c r="B25" s="28"/>
      <c r="C25" s="29"/>
      <c r="D25" s="27"/>
      <c r="E25" s="29"/>
      <c r="F25" s="26">
        <v>0</v>
      </c>
      <c r="G25" s="15">
        <v>0</v>
      </c>
      <c r="H25" s="15">
        <v>0</v>
      </c>
      <c r="I25" s="39"/>
      <c r="J25" s="46"/>
    </row>
    <row r="26" customHeight="1" spans="1:10">
      <c r="A26" s="27"/>
      <c r="B26" s="28"/>
      <c r="C26" s="29"/>
      <c r="D26" s="27"/>
      <c r="E26" s="29"/>
      <c r="F26" s="26">
        <v>0</v>
      </c>
      <c r="G26" s="15">
        <v>0</v>
      </c>
      <c r="H26" s="15">
        <v>0</v>
      </c>
      <c r="I26" s="39"/>
      <c r="J26" s="46"/>
    </row>
    <row r="27" s="1" customFormat="1" customHeight="1" spans="1:10">
      <c r="A27" s="17"/>
      <c r="B27" s="18" t="s">
        <v>29</v>
      </c>
      <c r="C27" s="19">
        <f>SUM(C20)</f>
        <v>0</v>
      </c>
      <c r="D27" s="19">
        <f t="shared" ref="D27:E27" si="1">SUM(D20)</f>
        <v>0</v>
      </c>
      <c r="E27" s="19">
        <f t="shared" si="1"/>
        <v>0</v>
      </c>
      <c r="F27" s="19">
        <f>SUM(F20:F26)</f>
        <v>8775</v>
      </c>
      <c r="G27" s="19">
        <f>SUM(G20:G26)</f>
        <v>0</v>
      </c>
      <c r="H27" s="19">
        <f>SUM(H20:H26)</f>
        <v>8775</v>
      </c>
      <c r="I27" s="43"/>
      <c r="J27" s="47"/>
    </row>
    <row r="28" customHeight="1" spans="1:10">
      <c r="A28" s="27"/>
      <c r="B28" s="28"/>
      <c r="C28" s="29">
        <v>0</v>
      </c>
      <c r="D28" s="27">
        <v>0</v>
      </c>
      <c r="E28" s="29">
        <v>0</v>
      </c>
      <c r="F28" s="26">
        <v>0</v>
      </c>
      <c r="G28" s="15">
        <v>512.9</v>
      </c>
      <c r="H28" s="26">
        <v>512.9</v>
      </c>
      <c r="I28" s="39" t="s">
        <v>30</v>
      </c>
      <c r="J28" s="42"/>
    </row>
    <row r="29" customHeight="1" spans="1:10">
      <c r="A29" s="27"/>
      <c r="B29" s="28"/>
      <c r="C29" s="29"/>
      <c r="D29" s="27"/>
      <c r="E29" s="29"/>
      <c r="F29" s="26">
        <v>0</v>
      </c>
      <c r="G29" s="15">
        <v>214</v>
      </c>
      <c r="H29" s="26">
        <v>214</v>
      </c>
      <c r="I29" s="39" t="s">
        <v>31</v>
      </c>
      <c r="J29" s="42"/>
    </row>
    <row r="30" customHeight="1" spans="1:10">
      <c r="A30" s="27"/>
      <c r="B30" s="28"/>
      <c r="C30" s="29"/>
      <c r="D30" s="27"/>
      <c r="E30" s="29"/>
      <c r="F30" s="26">
        <v>0</v>
      </c>
      <c r="G30" s="15">
        <v>176</v>
      </c>
      <c r="H30" s="26">
        <v>176</v>
      </c>
      <c r="I30" s="39" t="s">
        <v>32</v>
      </c>
      <c r="J30" s="42"/>
    </row>
    <row r="31" customHeight="1" spans="1:10">
      <c r="A31" s="27"/>
      <c r="B31" s="28"/>
      <c r="C31" s="29"/>
      <c r="D31" s="27"/>
      <c r="E31" s="29"/>
      <c r="F31" s="26">
        <v>0</v>
      </c>
      <c r="G31" s="15">
        <v>99.6</v>
      </c>
      <c r="H31" s="26">
        <v>99.6</v>
      </c>
      <c r="I31" s="39" t="s">
        <v>33</v>
      </c>
      <c r="J31" s="42"/>
    </row>
    <row r="32" customHeight="1" spans="1:10">
      <c r="A32" s="27"/>
      <c r="B32" s="28"/>
      <c r="C32" s="29"/>
      <c r="D32" s="27"/>
      <c r="E32" s="29"/>
      <c r="F32" s="26">
        <v>0</v>
      </c>
      <c r="G32" s="15">
        <v>48.19</v>
      </c>
      <c r="H32" s="26">
        <v>48.19</v>
      </c>
      <c r="I32" s="39" t="s">
        <v>34</v>
      </c>
      <c r="J32" s="42"/>
    </row>
    <row r="33" customHeight="1" spans="1:10">
      <c r="A33" s="27"/>
      <c r="B33" s="28"/>
      <c r="C33" s="29"/>
      <c r="D33" s="27"/>
      <c r="E33" s="29"/>
      <c r="F33" s="26">
        <v>0</v>
      </c>
      <c r="G33" s="15">
        <v>126.35</v>
      </c>
      <c r="H33" s="15">
        <v>126.35</v>
      </c>
      <c r="I33" s="39" t="s">
        <v>35</v>
      </c>
      <c r="J33" s="42"/>
    </row>
    <row r="34" customHeight="1" spans="1:10">
      <c r="A34" s="27"/>
      <c r="B34" s="28"/>
      <c r="C34" s="29"/>
      <c r="D34" s="27"/>
      <c r="E34" s="29"/>
      <c r="F34" s="26">
        <v>0</v>
      </c>
      <c r="G34" s="15">
        <v>71.5</v>
      </c>
      <c r="H34" s="26">
        <v>71.5</v>
      </c>
      <c r="I34" s="39" t="s">
        <v>35</v>
      </c>
      <c r="J34" s="42"/>
    </row>
    <row r="35" customHeight="1" spans="1:10">
      <c r="A35" s="27"/>
      <c r="B35" s="28"/>
      <c r="C35" s="29"/>
      <c r="D35" s="27"/>
      <c r="E35" s="29"/>
      <c r="F35" s="26">
        <v>0</v>
      </c>
      <c r="G35" s="15">
        <v>0</v>
      </c>
      <c r="H35" s="26">
        <v>0</v>
      </c>
      <c r="I35" s="39"/>
      <c r="J35" s="42"/>
    </row>
    <row r="36" s="1" customFormat="1" customHeight="1" spans="1:10">
      <c r="A36" s="17"/>
      <c r="B36" s="18" t="s">
        <v>36</v>
      </c>
      <c r="C36" s="19">
        <v>0</v>
      </c>
      <c r="D36" s="19">
        <v>0</v>
      </c>
      <c r="E36" s="19">
        <v>0</v>
      </c>
      <c r="F36" s="19">
        <f>SUM(F28:F35)</f>
        <v>0</v>
      </c>
      <c r="G36" s="19">
        <f>SUM(G28:G35)</f>
        <v>1248.54</v>
      </c>
      <c r="H36" s="19">
        <f>SUM(H28:H35)</f>
        <v>1248.54</v>
      </c>
      <c r="I36" s="43"/>
      <c r="J36" s="44"/>
    </row>
    <row r="37" customHeight="1" spans="1:10">
      <c r="A37" s="13">
        <v>6</v>
      </c>
      <c r="B37" s="14" t="s">
        <v>37</v>
      </c>
      <c r="C37" s="15">
        <v>0</v>
      </c>
      <c r="D37" s="16">
        <v>0</v>
      </c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1"/>
      <c r="J37" s="40"/>
    </row>
    <row r="38" s="1" customFormat="1" customHeight="1" spans="1:10">
      <c r="A38" s="17"/>
      <c r="B38" s="18" t="s">
        <v>38</v>
      </c>
      <c r="C38" s="19">
        <f>SUM(C37)</f>
        <v>0</v>
      </c>
      <c r="D38" s="19">
        <f t="shared" ref="D38:E38" si="2">SUM(D37)</f>
        <v>0</v>
      </c>
      <c r="E38" s="19">
        <f t="shared" si="2"/>
        <v>0</v>
      </c>
      <c r="F38" s="19">
        <f>SUM(F37:F37)</f>
        <v>0</v>
      </c>
      <c r="G38" s="19">
        <f>SUM(G37:G37)</f>
        <v>0</v>
      </c>
      <c r="H38" s="19">
        <f>SUM(H37:H37)</f>
        <v>0</v>
      </c>
      <c r="I38" s="43"/>
      <c r="J38" s="47"/>
    </row>
    <row r="39" customHeight="1" spans="1:10">
      <c r="A39" s="13">
        <v>7</v>
      </c>
      <c r="B39" s="14" t="s">
        <v>39</v>
      </c>
      <c r="C39" s="15">
        <v>0</v>
      </c>
      <c r="D39" s="16">
        <v>0</v>
      </c>
      <c r="E39" s="15">
        <f>C39*D39</f>
        <v>0</v>
      </c>
      <c r="F39" s="15">
        <v>0</v>
      </c>
      <c r="G39" s="15">
        <v>0</v>
      </c>
      <c r="H39" s="15">
        <v>0</v>
      </c>
      <c r="I39" s="39"/>
      <c r="J39" s="48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v>0</v>
      </c>
      <c r="I40" s="39"/>
      <c r="J40" s="49"/>
    </row>
    <row r="41" s="1" customFormat="1" customHeight="1" spans="1:10">
      <c r="A41" s="17"/>
      <c r="B41" s="18" t="s">
        <v>40</v>
      </c>
      <c r="C41" s="19">
        <f>SUM(C39)</f>
        <v>0</v>
      </c>
      <c r="D41" s="19">
        <f t="shared" ref="D41:E41" si="3">SUM(D39)</f>
        <v>0</v>
      </c>
      <c r="E41" s="19">
        <f t="shared" si="3"/>
        <v>0</v>
      </c>
      <c r="F41" s="19">
        <f>SUM(F39:F40)</f>
        <v>0</v>
      </c>
      <c r="G41" s="19">
        <f>SUM(G39:G40)</f>
        <v>0</v>
      </c>
      <c r="H41" s="19">
        <f>SUM(H39:H40)</f>
        <v>0</v>
      </c>
      <c r="I41" s="43"/>
      <c r="J41" s="50"/>
    </row>
    <row r="42" customHeight="1" spans="1:10">
      <c r="A42" s="13">
        <v>8</v>
      </c>
      <c r="B42" s="14" t="s">
        <v>41</v>
      </c>
      <c r="C42" s="15">
        <v>0</v>
      </c>
      <c r="D42" s="16">
        <v>0</v>
      </c>
      <c r="E42" s="15">
        <f>C42*D42</f>
        <v>0</v>
      </c>
      <c r="F42" s="15">
        <v>0</v>
      </c>
      <c r="G42" s="15">
        <v>0</v>
      </c>
      <c r="H42" s="15">
        <f>F42+G42</f>
        <v>0</v>
      </c>
      <c r="I42" s="39"/>
      <c r="J42" s="45" t="s">
        <v>42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39"/>
      <c r="J43" s="46"/>
    </row>
    <row r="44" s="1" customFormat="1" customHeight="1" spans="1:10">
      <c r="A44" s="17"/>
      <c r="B44" s="18" t="s">
        <v>43</v>
      </c>
      <c r="C44" s="19">
        <f>SUM(C42)</f>
        <v>0</v>
      </c>
      <c r="D44" s="19">
        <f t="shared" ref="D44:E44" si="4">SUM(D42)</f>
        <v>0</v>
      </c>
      <c r="E44" s="19">
        <f t="shared" si="4"/>
        <v>0</v>
      </c>
      <c r="F44" s="19">
        <f>SUM(F42:F43)</f>
        <v>0</v>
      </c>
      <c r="G44" s="19">
        <f t="shared" ref="G44:H44" si="5">SUM(G42:G43)</f>
        <v>0</v>
      </c>
      <c r="H44" s="19">
        <f t="shared" si="5"/>
        <v>0</v>
      </c>
      <c r="I44" s="43"/>
      <c r="J44" s="47"/>
    </row>
    <row r="45" customHeight="1" spans="1:10">
      <c r="A45" s="13">
        <v>9</v>
      </c>
      <c r="B45" s="14" t="s">
        <v>44</v>
      </c>
      <c r="C45" s="15">
        <v>0</v>
      </c>
      <c r="D45" s="16">
        <v>0</v>
      </c>
      <c r="E45" s="15">
        <f>C45*D45</f>
        <v>0</v>
      </c>
      <c r="F45" s="15">
        <v>0</v>
      </c>
      <c r="G45" s="15">
        <v>0</v>
      </c>
      <c r="H45" s="15">
        <f>F45+G45</f>
        <v>0</v>
      </c>
      <c r="I45" s="39"/>
      <c r="J45" s="40" t="s">
        <v>45</v>
      </c>
    </row>
    <row r="46" s="1" customFormat="1" customHeight="1" spans="1:10">
      <c r="A46" s="17"/>
      <c r="B46" s="18" t="s">
        <v>46</v>
      </c>
      <c r="C46" s="19">
        <f>SUM(C45)</f>
        <v>0</v>
      </c>
      <c r="D46" s="19">
        <f t="shared" ref="D46:E46" si="6">SUM(D45)</f>
        <v>0</v>
      </c>
      <c r="E46" s="19">
        <f t="shared" si="6"/>
        <v>0</v>
      </c>
      <c r="F46" s="19">
        <f>SUM(F45:F45)</f>
        <v>0</v>
      </c>
      <c r="G46" s="19">
        <f>SUM(G45:G45)</f>
        <v>0</v>
      </c>
      <c r="H46" s="19">
        <f>SUM(H45:H45)</f>
        <v>0</v>
      </c>
      <c r="I46" s="43"/>
      <c r="J46" s="44"/>
    </row>
    <row r="47" customHeight="1" spans="1:10">
      <c r="A47" s="20">
        <v>10</v>
      </c>
      <c r="B47" s="14" t="s">
        <v>47</v>
      </c>
      <c r="C47" s="15">
        <v>0</v>
      </c>
      <c r="D47" s="16">
        <v>0</v>
      </c>
      <c r="E47" s="15">
        <f>C47*D47</f>
        <v>0</v>
      </c>
      <c r="F47" s="15">
        <v>3600</v>
      </c>
      <c r="G47" s="15">
        <v>0</v>
      </c>
      <c r="H47" s="15">
        <v>3600</v>
      </c>
      <c r="I47" s="41" t="s">
        <v>48</v>
      </c>
      <c r="J47" s="48"/>
    </row>
    <row r="48" s="1" customFormat="1" customHeight="1" spans="1:10">
      <c r="A48" s="17"/>
      <c r="B48" s="18" t="s">
        <v>49</v>
      </c>
      <c r="C48" s="19">
        <f>SUM(C47)</f>
        <v>0</v>
      </c>
      <c r="D48" s="19">
        <f t="shared" ref="D48:E48" si="7">SUM(D47)</f>
        <v>0</v>
      </c>
      <c r="E48" s="19">
        <f t="shared" si="7"/>
        <v>0</v>
      </c>
      <c r="F48" s="19">
        <f>SUM(F47:F47)</f>
        <v>3600</v>
      </c>
      <c r="G48" s="19">
        <f>SUM(G47:G47)</f>
        <v>0</v>
      </c>
      <c r="H48" s="19">
        <f>SUM(H47:H47)</f>
        <v>3600</v>
      </c>
      <c r="I48" s="43"/>
      <c r="J48" s="50"/>
    </row>
    <row r="49" customHeight="1" spans="1:10">
      <c r="A49" s="17"/>
      <c r="B49" s="18" t="s">
        <v>50</v>
      </c>
      <c r="C49" s="19">
        <f>SUM(C48,C46,C44,C41,C38,C36,C27,C19,C13,C10)</f>
        <v>0</v>
      </c>
      <c r="D49" s="19">
        <f t="shared" ref="C49:H49" si="8">SUM(D48,D46,D44,D41,D38,D36,D27,D19,D13,D10)</f>
        <v>0</v>
      </c>
      <c r="E49" s="19">
        <f t="shared" si="8"/>
        <v>0</v>
      </c>
      <c r="F49" s="19">
        <f t="shared" si="8"/>
        <v>13995</v>
      </c>
      <c r="G49" s="19">
        <f t="shared" si="8"/>
        <v>1248.54</v>
      </c>
      <c r="H49" s="19">
        <f>SUM(H48,H46,H44,H41,H38,H36,H27,H19,H13,H10)</f>
        <v>15243.54</v>
      </c>
      <c r="I49" s="43"/>
      <c r="J49" s="51"/>
    </row>
    <row r="53" customHeight="1" spans="1:9">
      <c r="A53" s="30" t="s">
        <v>51</v>
      </c>
      <c r="B53" s="31"/>
      <c r="C53" s="32" t="s">
        <v>52</v>
      </c>
      <c r="D53" s="32"/>
      <c r="E53" s="32" t="s">
        <v>53</v>
      </c>
      <c r="F53" s="32"/>
      <c r="G53" s="32" t="s">
        <v>54</v>
      </c>
      <c r="H53" s="32"/>
      <c r="I53" s="52" t="s">
        <v>55</v>
      </c>
    </row>
    <row r="54" customHeight="1" spans="1:9">
      <c r="A54" s="33">
        <f>C49</f>
        <v>0</v>
      </c>
      <c r="B54" s="34"/>
      <c r="C54" s="34">
        <f>H49</f>
        <v>15243.54</v>
      </c>
      <c r="D54" s="34"/>
      <c r="E54" s="34">
        <f>F49</f>
        <v>13995</v>
      </c>
      <c r="F54" s="34"/>
      <c r="G54" s="34">
        <f>G49</f>
        <v>1248.54</v>
      </c>
      <c r="H54" s="34"/>
      <c r="I54" s="53">
        <f>A54-C54</f>
        <v>-15243.54</v>
      </c>
    </row>
    <row r="56" customHeight="1" spans="1:9">
      <c r="A56" s="35" t="s">
        <v>56</v>
      </c>
      <c r="B56" s="1" t="s">
        <v>57</v>
      </c>
      <c r="C56" s="36" t="s">
        <v>58</v>
      </c>
      <c r="D56" s="35"/>
      <c r="E56" s="35" t="s">
        <v>59</v>
      </c>
      <c r="F56" s="35"/>
      <c r="G56" s="35" t="s">
        <v>60</v>
      </c>
      <c r="H56" s="35"/>
      <c r="I56" s="1"/>
    </row>
  </sheetData>
  <mergeCells count="61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9"/>
    <mergeCell ref="A11:A12"/>
    <mergeCell ref="A14:A18"/>
    <mergeCell ref="A20:A26"/>
    <mergeCell ref="A28:A35"/>
    <mergeCell ref="A39:A40"/>
    <mergeCell ref="A42:A43"/>
    <mergeCell ref="B6:B7"/>
    <mergeCell ref="B8:B9"/>
    <mergeCell ref="B11:B12"/>
    <mergeCell ref="B14:B18"/>
    <mergeCell ref="B20:B26"/>
    <mergeCell ref="B28:B35"/>
    <mergeCell ref="B39:B40"/>
    <mergeCell ref="B42:B43"/>
    <mergeCell ref="C8:C9"/>
    <mergeCell ref="C11:C12"/>
    <mergeCell ref="C14:C18"/>
    <mergeCell ref="C20:C26"/>
    <mergeCell ref="C28:C35"/>
    <mergeCell ref="C39:C40"/>
    <mergeCell ref="C42:C43"/>
    <mergeCell ref="D8:D9"/>
    <mergeCell ref="D11:D12"/>
    <mergeCell ref="D14:D18"/>
    <mergeCell ref="D20:D26"/>
    <mergeCell ref="D28:D35"/>
    <mergeCell ref="D39:D40"/>
    <mergeCell ref="D42:D43"/>
    <mergeCell ref="E8:E9"/>
    <mergeCell ref="E11:E12"/>
    <mergeCell ref="E14:E18"/>
    <mergeCell ref="E20:E26"/>
    <mergeCell ref="E28:E35"/>
    <mergeCell ref="E39:E40"/>
    <mergeCell ref="E42:E43"/>
    <mergeCell ref="J4:J5"/>
    <mergeCell ref="J6:J7"/>
    <mergeCell ref="J8:J10"/>
    <mergeCell ref="J11:J13"/>
    <mergeCell ref="J14:J19"/>
    <mergeCell ref="J20:J27"/>
    <mergeCell ref="J28:J36"/>
    <mergeCell ref="J37:J38"/>
    <mergeCell ref="J39:J41"/>
    <mergeCell ref="J42:J44"/>
    <mergeCell ref="J45:J46"/>
    <mergeCell ref="J47:J4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2023-06-29T03:02:00Z</cp:lastPrinted>
  <dcterms:modified xsi:type="dcterms:W3CDTF">2025-10-09T02:14:18Z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0434F38927144F11BDC095E1EC173FFA_12</vt:lpwstr>
  </property>
</Properties>
</file>