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报价单" sheetId="18" r:id="rId1"/>
  </sheets>
  <definedNames>
    <definedName name="_xlnm.Print_Area" localSheetId="0">报价单!$A$1:$G$28</definedName>
    <definedName name="_xlnm.Print_Titles" localSheetId="0">报价单!$9:$9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<sst xmlns="http://schemas.openxmlformats.org/spreadsheetml/2006/main" count="42" uniqueCount="42">
  <si>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 xml:space="preserve">先声药业会务服务报价表 </t>
  </si>
  <si>
    <t>项目名称：艾辛之选-甘肃自免专家全国会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</si>
  <si>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</si>
  <si>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</si>
  <si>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活动时间：3.30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</si>
  <si>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</si>
  <si>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</si>
  <si>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活动地点：兰州凯悦酒店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</si>
  <si>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</si>
  <si>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</si>
  <si>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拟参加人数：50+13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</si>
  <si>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</si>
  <si>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</si>
  <si>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</si>
  <si>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</si>
  <si>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</si>
  <si>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</si>
  <si>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</si>
  <si>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</si>
  <si>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</si>
  <si>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酒水</t>
  </si>
  <si>
    <t>费用预估，以实际票面金额为准</t>
  </si>
  <si>
    <t>易拉宝</t>
  </si>
  <si>
    <t>1.2m*2m，铝合金+PP写真</t>
  </si>
  <si>
    <t>横幅</t>
  </si>
  <si>
    <t>8m*0.4，红底白字</t>
  </si>
  <si>
    <t>日程单页</t>
  </si>
  <si>
    <t>A4，彩色打印</t>
  </si>
  <si>
    <t>问安卡</t>
  </si>
  <si>
    <t>20*24cm，铜板纸</t>
  </si>
  <si>
    <t>串场打印</t>
  </si>
  <si>
    <t>A4，彩色打印，报单页单价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</si>
  <si>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</si>
  <si>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</si>
  <si>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</si>
  <si>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</si>
  <si>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</si>
  <si>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t>费用合计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</si>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</sst>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36" applyNumberFormat="0" applyAlignment="0" applyProtection="0">
      <alignment vertical="center"/>
    </xf>
    <xf numFmtId="0" fontId="21" fillId="10" borderId="37" applyNumberFormat="0" applyAlignment="0" applyProtection="0">
      <alignment vertical="center"/>
    </xf>
    <xf numFmtId="0" fontId="22" fillId="10" borderId="36" applyNumberFormat="0" applyAlignment="0" applyProtection="0">
      <alignment vertical="center"/>
    </xf>
    <xf numFmtId="0" fontId="23" fillId="11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176" fontId="2" fillId="5" borderId="24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9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2" fillId="5" borderId="22" xfId="0" applyFont="1" applyFill="1" applyBorder="1" applyAlignment="1">
      <alignment horizontal="right" vertical="center" wrapText="1"/>
    </xf>
    <xf numFmtId="177" fontId="2" fillId="7" borderId="30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03263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8"/>
  <sheetViews>
    <sheetView tabSelected="1" zoomScale="85" zoomScaleNormal="85" workbookViewId="0">
      <selection activeCell="G12" sqref="G12:G17"/>
    </sheetView>
  </sheetViews>
  <sheetFormatPr defaultColWidth="9" defaultRowHeight="13.2" outlineLevelCol="6"/>
  <cols>
    <col min="1" max="1" width="7.2" style="3" customWidth="1"/>
    <col min="2" max="2" width="18.35" style="3" customWidth="1"/>
    <col min="3" max="3" width="28.9" style="4" customWidth="1"/>
    <col min="4" max="4" width="9.4" style="5" customWidth="1"/>
    <col min="5" max="5" width="12.6" style="5" customWidth="1"/>
    <col min="6" max="6" width="11.7" style="5" customWidth="1"/>
    <col min="7" max="7" width="15.1" style="5" customWidth="1"/>
    <col min="8" max="16384" width="9" style="3"/>
  </cols>
  <sheetData>
    <row r="1" spans="1:7">
      <c r="A1" s="6"/>
      <c r="B1" s="6"/>
      <c r="C1" s="7"/>
      <c r="D1" s="8"/>
      <c r="E1" s="3"/>
      <c r="F1" s="3"/>
      <c r="G1" s="3"/>
    </row>
    <row r="2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2.1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7.1" customHeight="1" spans="1:7">
      <c r="A11" s="26" t="s">
        <v>20</v>
      </c>
      <c r="B11" s="27"/>
      <c r="C11" s="28" t="s">
        <v>21</v>
      </c>
      <c r="D11" s="29">
        <f>4758/2</f>
        <v>2379</v>
      </c>
      <c r="E11" s="30">
        <v>2</v>
      </c>
      <c r="F11" s="30">
        <v>1</v>
      </c>
      <c r="G11" s="31">
        <f t="shared" ref="G11" si="0">F11*E11*D11</f>
        <v>4758</v>
      </c>
    </row>
    <row r="12" s="1" customFormat="1" ht="17.1" customHeight="1" spans="1:7">
      <c r="A12" s="32" t="s">
        <v>22</v>
      </c>
      <c r="B12" s="33"/>
      <c r="C12" s="34" t="s">
        <v>23</v>
      </c>
      <c r="D12" s="35">
        <v>200</v>
      </c>
      <c r="E12" s="36">
        <v>4</v>
      </c>
      <c r="F12" s="35">
        <v>1</v>
      </c>
      <c r="G12" s="37">
        <f t="shared" ref="G12:G17" si="1">D12*E12*F12</f>
        <v>800</v>
      </c>
    </row>
    <row r="13" s="1" customFormat="1" ht="17.1" customHeight="1" spans="1:7">
      <c r="A13" s="32" t="s">
        <v>24</v>
      </c>
      <c r="B13" s="38"/>
      <c r="C13" s="34" t="s">
        <v>25</v>
      </c>
      <c r="D13" s="35">
        <v>150</v>
      </c>
      <c r="E13" s="36">
        <v>1</v>
      </c>
      <c r="F13" s="35">
        <v>1</v>
      </c>
      <c r="G13" s="37">
        <f t="shared" si="1"/>
        <v>150</v>
      </c>
    </row>
    <row r="14" s="1" customFormat="1" ht="17.1" customHeight="1" spans="1:7">
      <c r="A14" s="32" t="s">
        <v>26</v>
      </c>
      <c r="B14" s="33"/>
      <c r="C14" s="34" t="s">
        <v>27</v>
      </c>
      <c r="D14" s="35">
        <v>1.2</v>
      </c>
      <c r="E14" s="36">
        <v>50</v>
      </c>
      <c r="F14" s="35">
        <v>1</v>
      </c>
      <c r="G14" s="37">
        <f t="shared" si="1"/>
        <v>60</v>
      </c>
    </row>
    <row r="15" s="1" customFormat="1" ht="17.1" customHeight="1" spans="1:7">
      <c r="A15" s="32" t="s">
        <v>28</v>
      </c>
      <c r="B15" s="33"/>
      <c r="C15" s="34" t="s">
        <v>29</v>
      </c>
      <c r="D15" s="35">
        <v>8</v>
      </c>
      <c r="E15" s="36">
        <v>13</v>
      </c>
      <c r="F15" s="35">
        <v>1</v>
      </c>
      <c r="G15" s="37">
        <f t="shared" si="1"/>
        <v>104</v>
      </c>
    </row>
    <row r="16" s="1" customFormat="1" ht="17.1" customHeight="1" spans="1:7">
      <c r="A16" s="39" t="s">
        <v>30</v>
      </c>
      <c r="B16" s="40"/>
      <c r="C16" s="41" t="s">
        <v>31</v>
      </c>
      <c r="D16" s="42">
        <v>1.2</v>
      </c>
      <c r="E16" s="36">
        <v>3</v>
      </c>
      <c r="F16" s="42">
        <v>1</v>
      </c>
      <c r="G16" s="43">
        <f t="shared" si="1"/>
        <v>3.6</v>
      </c>
    </row>
    <row r="17" s="1" customFormat="1" ht="17.1" customHeight="1" spans="1:7">
      <c r="A17" s="44" t="s">
        <v>32</v>
      </c>
      <c r="B17" s="45"/>
      <c r="C17" s="46" t="s">
        <v>33</v>
      </c>
      <c r="D17" s="47">
        <v>5</v>
      </c>
      <c r="E17" s="36">
        <v>48</v>
      </c>
      <c r="F17" s="47">
        <v>1</v>
      </c>
      <c r="G17" s="48">
        <f t="shared" si="1"/>
        <v>240</v>
      </c>
    </row>
    <row r="18" s="1" customFormat="1" ht="17.25" customHeight="1" spans="1:7">
      <c r="A18" s="49" t="s">
        <v>34</v>
      </c>
      <c r="B18" s="50"/>
      <c r="C18" s="50"/>
      <c r="D18" s="50"/>
      <c r="E18" s="50"/>
      <c r="F18" s="50"/>
      <c r="G18" s="51">
        <f>SUM(G11:G17)</f>
        <v>6115.6</v>
      </c>
    </row>
    <row r="19" s="2" customFormat="1" ht="17.25" customHeight="1" spans="1:7">
      <c r="A19" s="52" t="s">
        <v>35</v>
      </c>
      <c r="B19" s="53"/>
      <c r="C19" s="53"/>
      <c r="D19" s="53"/>
      <c r="E19" s="53"/>
      <c r="F19" s="53"/>
      <c r="G19" s="54"/>
    </row>
    <row r="20" s="1" customFormat="1" ht="17.25" customHeight="1" spans="1:7">
      <c r="A20" s="55" t="s">
        <v>36</v>
      </c>
      <c r="B20" s="56"/>
      <c r="C20" s="57">
        <v>0.06</v>
      </c>
      <c r="D20" s="58"/>
      <c r="E20" s="58"/>
      <c r="F20" s="59"/>
      <c r="G20" s="60">
        <f>(G18)*C20</f>
        <v>366.936</v>
      </c>
    </row>
    <row r="21" s="1" customFormat="1" ht="17.25" customHeight="1" spans="1:7">
      <c r="A21" s="61" t="s">
        <v>37</v>
      </c>
      <c r="B21" s="62"/>
      <c r="C21" s="62"/>
      <c r="D21" s="62"/>
      <c r="E21" s="62"/>
      <c r="F21" s="62"/>
      <c r="G21" s="63">
        <f>G18+G20</f>
        <v>6482.536</v>
      </c>
    </row>
    <row r="22" s="2" customFormat="1" ht="17.25" customHeight="1" spans="1:7">
      <c r="A22" s="64" t="s">
        <v>38</v>
      </c>
      <c r="B22" s="65"/>
      <c r="C22" s="65"/>
      <c r="D22" s="65"/>
      <c r="E22" s="65"/>
      <c r="F22" s="65"/>
      <c r="G22" s="66"/>
    </row>
    <row r="23" s="1" customFormat="1" ht="17.25" customHeight="1" spans="1:7">
      <c r="A23" s="67" t="s">
        <v>39</v>
      </c>
      <c r="B23" s="68"/>
      <c r="C23" s="69">
        <v>0.06</v>
      </c>
      <c r="D23" s="70"/>
      <c r="E23" s="70"/>
      <c r="F23" s="71"/>
      <c r="G23" s="72">
        <f>G21*C23</f>
        <v>388.95216</v>
      </c>
    </row>
    <row r="24" s="1" customFormat="1" ht="17.25" customHeight="1" spans="1:7">
      <c r="A24" s="73" t="s">
        <v>40</v>
      </c>
      <c r="B24" s="62"/>
      <c r="C24" s="62"/>
      <c r="D24" s="62"/>
      <c r="E24" s="62"/>
      <c r="F24" s="62"/>
      <c r="G24" s="74">
        <f>G21+G23</f>
        <v>6871.48816</v>
      </c>
    </row>
    <row r="25" s="1" customFormat="1" ht="17.25" customHeight="1" spans="1:7">
      <c r="A25" s="75" t="s">
        <v>41</v>
      </c>
      <c r="B25" s="76"/>
      <c r="C25" s="76"/>
      <c r="D25" s="76"/>
      <c r="E25" s="76"/>
      <c r="F25" s="76"/>
      <c r="G25" s="74">
        <f>G24/20</f>
        <v>343.574408</v>
      </c>
    </row>
    <row r="26" s="1" customFormat="1" spans="1:7">
      <c r="A26" s="3"/>
      <c r="B26" s="3"/>
      <c r="C26" s="3"/>
      <c r="D26" s="3"/>
      <c r="E26" s="3"/>
      <c r="F26" s="3"/>
      <c r="G26" s="3"/>
    </row>
    <row r="27" s="1" customFormat="1" ht="12.75" customHeight="1" spans="1:7">
      <c r="A27" s="77"/>
      <c r="B27" s="77"/>
      <c r="C27" s="77"/>
      <c r="D27" s="77"/>
      <c r="E27" s="77"/>
      <c r="F27" s="77"/>
      <c r="G27" s="77"/>
    </row>
    <row r="28" s="1" customFormat="1" ht="11.4" spans="1:7">
      <c r="A28" s="77"/>
      <c r="B28" s="77"/>
      <c r="C28" s="77"/>
      <c r="D28" s="77"/>
      <c r="E28" s="77"/>
      <c r="F28" s="77"/>
      <c r="G28" s="77"/>
    </row>
  </sheetData>
  <mergeCells count="24">
    <mergeCell ref="A3:G3"/>
    <mergeCell ref="A5:B5"/>
    <mergeCell ref="A6:B6"/>
    <mergeCell ref="A7:B7"/>
    <mergeCell ref="A9:B9"/>
    <mergeCell ref="A10:G10"/>
    <mergeCell ref="A11:B11"/>
    <mergeCell ref="A12:B12"/>
    <mergeCell ref="A13:B13"/>
    <mergeCell ref="A14:B14"/>
    <mergeCell ref="A15:B15"/>
    <mergeCell ref="A16:B16"/>
    <mergeCell ref="A17:B17"/>
    <mergeCell ref="A18:F18"/>
    <mergeCell ref="A19:G19"/>
    <mergeCell ref="A20:B20"/>
    <mergeCell ref="C20:F20"/>
    <mergeCell ref="A21:F21"/>
    <mergeCell ref="A22:G22"/>
    <mergeCell ref="A23:B23"/>
    <mergeCell ref="C23:F23"/>
    <mergeCell ref="A24:F24"/>
    <mergeCell ref="A25:F25"/>
    <mergeCell ref="A27:G2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19651E71-4D08-4EE2-A9AD-8098F7449E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2024-03-26T06:59:53Z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2052-12.1.0.16417</vt:lpwstr>
  </property>
</Properties>
</file>