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2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<sst xmlns="http://schemas.openxmlformats.org/spreadsheetml/2006/main" count="89" uniqueCount="86">
  <si>
    <t>【借款报销单】</t>
  </si>
  <si>
    <t>团号：HMJB-240607-ZJT460</t>
  </si>
  <si>
    <t>2024.6.25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</si>
  <si>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</si>
  <si>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</si>
  <si>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</si>
  <si>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</si>
  <si>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</si>
  <si>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</si>
  <si>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</si>
  <si>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</si>
  <si>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</si>
  <si>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</si>
  <si>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</si>
  <si>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</si>
  <si>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</si>
  <si>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</si>
  <si>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</si>
  <si>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</si>
  <si>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</si>
  <si>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</si>
  <si>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</si>
  <si>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</si>
  <si>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</si>
  <si>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</si>
  <si>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</si>
  <si>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</si>
  <si>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</si>
  <si>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</si>
  <si>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</si>
  <si>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</si>
  <si>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</si>
  <si>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</si>
  <si>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</si>
  <si>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</si>
  <si>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</si>
  <si>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</si>
  <si>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</si>
  <si>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</si>
  <si>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</si>
  <si>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</si>
  <si>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</si>
  <si>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花束纸</t>
  </si>
  <si>
    <t>（专）樱花白色油漆笔</t>
  </si>
  <si>
    <t>感冒药、驱蚊水、加湿器</t>
  </si>
  <si>
    <t>敦煌帆布袋</t>
  </si>
  <si>
    <t>（专）药箱</t>
  </si>
  <si>
    <t>（专）冰凉贴</t>
  </si>
  <si>
    <t>（专）咖啡杯</t>
  </si>
  <si>
    <t>（专）袖套</t>
  </si>
  <si>
    <t>防晒登山帽</t>
  </si>
  <si>
    <t>（专）雅漾喷雾</t>
  </si>
  <si>
    <t>（专）防晒口罩</t>
  </si>
  <si>
    <t>医用口罩</t>
  </si>
  <si>
    <t>（专）山姆零食、（专）良品铺子零食、（专）牛肉干</t>
  </si>
  <si>
    <t>湿纸巾、干纸巾</t>
  </si>
  <si>
    <t>椰子水</t>
  </si>
  <si>
    <t>（专）可乐</t>
  </si>
  <si>
    <t>（专）苏打水</t>
  </si>
  <si>
    <t>（专）橙汁</t>
  </si>
  <si>
    <t>（专）纸巾、湿纸巾</t>
  </si>
  <si>
    <t>依云</t>
  </si>
  <si>
    <t>湿纸巾</t>
  </si>
  <si>
    <t>杏皮水+运费</t>
  </si>
  <si>
    <t>竹筐+运费</t>
  </si>
  <si>
    <t>风扇</t>
  </si>
  <si>
    <t>（专）充电宝</t>
  </si>
  <si>
    <t>闪送 公司-字节制作物品</t>
  </si>
  <si>
    <t>晕车药</t>
  </si>
  <si>
    <t>医用品</t>
  </si>
  <si>
    <t>零食物料</t>
  </si>
  <si>
    <t>（专）零食物料</t>
  </si>
  <si>
    <t>巧克力</t>
  </si>
  <si>
    <t>搬货</t>
  </si>
  <si>
    <t>（专）快递费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</si>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</sst>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0" borderId="11" applyNumberFormat="0" applyAlignment="0" applyProtection="0">
      <alignment vertical="center"/>
    </xf>
    <xf numFmtId="0" fontId="18" fillId="11" borderId="12" applyNumberFormat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2" fillId="0" borderId="0" xfId="5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7" fillId="0" borderId="1" xfId="0" applyNumberFormat="1" applyFont="1" applyBorder="1" applyAlignment="1">
      <alignment horizontal="right" vertical="center"/>
    </xf>
    <xf numFmtId="0" fontId="2" fillId="0" borderId="0" xfId="51" applyFont="1" applyAlignment="1">
      <alignment vertical="center" wrapText="1"/>
    </xf>
    <xf numFmtId="0" fontId="2" fillId="0" borderId="0" xfId="51" applyFont="1">
      <alignment vertical="center"/>
    </xf>
    <xf numFmtId="0" fontId="6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6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0" fillId="0" borderId="1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178" fontId="5" fillId="5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8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P97"/>
  <sheetViews>
    <sheetView tabSelected="1" zoomScale="98" zoomScaleNormal="98" topLeftCell="A76" workbookViewId="0">
      <selection activeCell="I85" sqref="I85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32.8653846153846" style="4" customWidth="1"/>
    <col min="10" max="10" width="22.8076923076923" customWidth="1"/>
  </cols>
  <sheetData>
    <row r="2" customHeight="1" spans="3:12">
      <c r="C2" s="5" t="s">
        <v>0</v>
      </c>
      <c r="D2" s="5"/>
      <c r="E2" s="5"/>
      <c r="F2" s="5"/>
      <c r="G2" s="5"/>
      <c r="H2" s="5"/>
      <c r="I2" s="34"/>
      <c r="J2" s="35"/>
      <c r="K2" s="35"/>
      <c r="L2" s="35"/>
    </row>
    <row r="4" customHeight="1" spans="8:10">
      <c r="H4" s="26" t="s">
        <v>1</v>
      </c>
      <c r="I4" s="36"/>
      <c r="J4" s="37" t="s">
        <v>2</v>
      </c>
    </row>
    <row r="5" customHeight="1" spans="8:10">
      <c r="H5" s="27"/>
      <c r="I5" s="38"/>
      <c r="J5" s="39"/>
    </row>
    <row r="6" customHeight="1" spans="1:10">
      <c r="A6" s="6" t="s">
        <v>3</v>
      </c>
      <c r="B6" s="7" t="s">
        <v>4</v>
      </c>
      <c r="C6" s="8" t="s">
        <v>5</v>
      </c>
      <c r="D6" s="8"/>
      <c r="E6" s="8"/>
      <c r="F6" s="28" t="s">
        <v>6</v>
      </c>
      <c r="G6" s="28"/>
      <c r="H6" s="28"/>
      <c r="I6" s="40"/>
      <c r="J6" s="7" t="s">
        <v>7</v>
      </c>
    </row>
    <row r="7" customHeight="1" spans="1:10">
      <c r="A7" s="6"/>
      <c r="B7" s="7"/>
      <c r="C7" s="9" t="s">
        <v>8</v>
      </c>
      <c r="D7" s="10" t="s">
        <v>9</v>
      </c>
      <c r="E7" s="8" t="s">
        <v>10</v>
      </c>
      <c r="F7" s="28" t="s">
        <v>11</v>
      </c>
      <c r="G7" s="28" t="s">
        <v>12</v>
      </c>
      <c r="H7" s="28" t="s">
        <v>13</v>
      </c>
      <c r="I7" s="40" t="s">
        <v>14</v>
      </c>
      <c r="J7" s="7"/>
    </row>
    <row r="8" customHeight="1" spans="1:10">
      <c r="A8" s="11">
        <v>1</v>
      </c>
      <c r="B8" s="12" t="s">
        <v>15</v>
      </c>
      <c r="C8" s="13">
        <v>0</v>
      </c>
      <c r="D8" s="14"/>
      <c r="E8" s="13">
        <f>C8*D8</f>
        <v>0</v>
      </c>
      <c r="F8" s="13">
        <v>0</v>
      </c>
      <c r="G8" s="13">
        <v>0</v>
      </c>
      <c r="H8" s="13">
        <f>F8+G8</f>
        <v>0</v>
      </c>
      <c r="I8" s="41"/>
      <c r="J8" s="42" t="s">
        <v>16</v>
      </c>
    </row>
    <row r="9" customHeight="1" spans="1:10">
      <c r="A9" s="11"/>
      <c r="B9" s="12"/>
      <c r="C9" s="13"/>
      <c r="D9" s="14"/>
      <c r="E9" s="13"/>
      <c r="F9" s="13">
        <v>0</v>
      </c>
      <c r="G9" s="13">
        <v>0</v>
      </c>
      <c r="H9" s="13">
        <f>F9+G9</f>
        <v>0</v>
      </c>
      <c r="I9" s="41"/>
      <c r="J9" s="43"/>
    </row>
    <row r="10" customHeight="1" spans="1:10">
      <c r="A10" s="11"/>
      <c r="B10" s="12"/>
      <c r="C10" s="13"/>
      <c r="D10" s="14"/>
      <c r="E10" s="13"/>
      <c r="F10" s="13">
        <v>0</v>
      </c>
      <c r="G10" s="13">
        <v>0</v>
      </c>
      <c r="H10" s="13">
        <f>F10+G10</f>
        <v>0</v>
      </c>
      <c r="I10" s="41"/>
      <c r="J10" s="43"/>
    </row>
    <row r="11" customHeight="1" spans="1:10">
      <c r="A11" s="11"/>
      <c r="B11" s="12"/>
      <c r="C11" s="13"/>
      <c r="D11" s="14"/>
      <c r="E11" s="13"/>
      <c r="F11" s="13">
        <v>0</v>
      </c>
      <c r="G11" s="13">
        <v>0</v>
      </c>
      <c r="H11" s="13">
        <f>F11+G11</f>
        <v>0</v>
      </c>
      <c r="I11" s="41"/>
      <c r="J11" s="43"/>
    </row>
    <row r="12" customHeight="1" spans="1:10">
      <c r="A12" s="11"/>
      <c r="B12" s="12"/>
      <c r="C12" s="13"/>
      <c r="D12" s="14"/>
      <c r="E12" s="13"/>
      <c r="F12" s="13">
        <v>0</v>
      </c>
      <c r="G12" s="13">
        <v>0</v>
      </c>
      <c r="H12" s="13">
        <f>F12+G12</f>
        <v>0</v>
      </c>
      <c r="I12" s="41"/>
      <c r="J12" s="43"/>
    </row>
    <row r="13" s="1" customFormat="1" customHeight="1" spans="1:10">
      <c r="A13" s="15"/>
      <c r="B13" s="16" t="s">
        <v>17</v>
      </c>
      <c r="C13" s="17">
        <f>SUM(C8)</f>
        <v>0</v>
      </c>
      <c r="D13" s="17">
        <f>SUM(D8)</f>
        <v>0</v>
      </c>
      <c r="E13" s="17">
        <f>SUM(E8)</f>
        <v>0</v>
      </c>
      <c r="F13" s="17">
        <f>SUM(F8:F12)</f>
        <v>0</v>
      </c>
      <c r="G13" s="17">
        <f>SUM(G8:G12)</f>
        <v>0</v>
      </c>
      <c r="H13" s="17">
        <f>SUM(H8:H12)</f>
        <v>0</v>
      </c>
      <c r="I13" s="44"/>
      <c r="J13" s="45"/>
    </row>
    <row r="14" customHeight="1" spans="1:10">
      <c r="A14" s="18">
        <v>2</v>
      </c>
      <c r="B14" s="19" t="s">
        <v>18</v>
      </c>
      <c r="C14" s="20">
        <v>0</v>
      </c>
      <c r="D14" s="18"/>
      <c r="E14" s="29">
        <f>C14*D14</f>
        <v>0</v>
      </c>
      <c r="F14" s="30">
        <v>0</v>
      </c>
      <c r="G14" s="13">
        <v>0</v>
      </c>
      <c r="H14" s="13">
        <f>F14+G14</f>
        <v>0</v>
      </c>
      <c r="I14" s="41"/>
      <c r="J14" s="42" t="s">
        <v>19</v>
      </c>
    </row>
    <row r="15" customHeight="1" spans="1:10">
      <c r="A15" s="21"/>
      <c r="B15" s="22"/>
      <c r="C15" s="23"/>
      <c r="D15" s="21"/>
      <c r="E15" s="31"/>
      <c r="F15" s="13">
        <v>0</v>
      </c>
      <c r="G15" s="13">
        <v>0</v>
      </c>
      <c r="H15" s="13">
        <f t="shared" ref="H15" si="0">F15+G15</f>
        <v>0</v>
      </c>
      <c r="I15" s="41"/>
      <c r="J15" s="43"/>
    </row>
    <row r="16" s="1" customFormat="1" customHeight="1" spans="1:10">
      <c r="A16" s="15"/>
      <c r="B16" s="16" t="s">
        <v>20</v>
      </c>
      <c r="C16" s="17">
        <f>SUM(C14)</f>
        <v>0</v>
      </c>
      <c r="D16" s="17">
        <f>SUM(D14)</f>
        <v>0</v>
      </c>
      <c r="E16" s="17">
        <f>SUM(E14)</f>
        <v>0</v>
      </c>
      <c r="F16" s="17">
        <f>SUM(F14:F15)</f>
        <v>0</v>
      </c>
      <c r="G16" s="17">
        <f>SUM(G14:G15)</f>
        <v>0</v>
      </c>
      <c r="H16" s="17">
        <f>SUM(H14:H15)</f>
        <v>0</v>
      </c>
      <c r="I16" s="44"/>
      <c r="J16" s="45"/>
    </row>
    <row r="17" customHeight="1" spans="1:10">
      <c r="A17" s="11">
        <v>3</v>
      </c>
      <c r="B17" s="12" t="s">
        <v>21</v>
      </c>
      <c r="C17" s="13">
        <v>0</v>
      </c>
      <c r="D17" s="14"/>
      <c r="E17" s="13">
        <f>C17*D17</f>
        <v>0</v>
      </c>
      <c r="F17" s="13">
        <v>0</v>
      </c>
      <c r="G17" s="13">
        <v>0</v>
      </c>
      <c r="H17" s="13">
        <f>F17</f>
        <v>0</v>
      </c>
      <c r="I17" s="41"/>
      <c r="J17" s="46" t="s">
        <v>22</v>
      </c>
    </row>
    <row r="18" customHeight="1" spans="1:10">
      <c r="A18" s="11"/>
      <c r="B18" s="12"/>
      <c r="C18" s="13"/>
      <c r="D18" s="14"/>
      <c r="E18" s="13"/>
      <c r="F18" s="13">
        <v>0</v>
      </c>
      <c r="G18" s="13">
        <v>0</v>
      </c>
      <c r="H18" s="13">
        <f>F18</f>
        <v>0</v>
      </c>
      <c r="I18" s="41"/>
      <c r="J18" s="47"/>
    </row>
    <row r="19" customHeight="1" spans="1:10">
      <c r="A19" s="11"/>
      <c r="B19" s="12"/>
      <c r="C19" s="13"/>
      <c r="D19" s="14"/>
      <c r="E19" s="13"/>
      <c r="F19" s="13">
        <v>0</v>
      </c>
      <c r="G19" s="13">
        <v>0</v>
      </c>
      <c r="H19" s="13">
        <f t="shared" ref="H19:H24" si="1">F19</f>
        <v>0</v>
      </c>
      <c r="I19" s="41"/>
      <c r="J19" s="47"/>
    </row>
    <row r="20" customHeight="1" spans="1:10">
      <c r="A20" s="11"/>
      <c r="B20" s="12"/>
      <c r="C20" s="13"/>
      <c r="D20" s="14"/>
      <c r="E20" s="13"/>
      <c r="F20" s="13">
        <v>0</v>
      </c>
      <c r="G20" s="13">
        <v>0</v>
      </c>
      <c r="H20" s="13">
        <f t="shared" si="1"/>
        <v>0</v>
      </c>
      <c r="I20" s="41"/>
      <c r="J20" s="47"/>
    </row>
    <row r="21" customHeight="1" spans="1:10">
      <c r="A21" s="11"/>
      <c r="B21" s="12"/>
      <c r="C21" s="13"/>
      <c r="D21" s="14"/>
      <c r="E21" s="13"/>
      <c r="F21" s="13">
        <v>0</v>
      </c>
      <c r="G21" s="13">
        <v>0</v>
      </c>
      <c r="H21" s="13">
        <f t="shared" si="1"/>
        <v>0</v>
      </c>
      <c r="I21" s="41"/>
      <c r="J21" s="47"/>
    </row>
    <row r="22" customHeight="1" spans="1:10">
      <c r="A22" s="11"/>
      <c r="B22" s="12"/>
      <c r="C22" s="13"/>
      <c r="D22" s="14"/>
      <c r="E22" s="13"/>
      <c r="F22" s="13">
        <v>0</v>
      </c>
      <c r="G22" s="13">
        <v>0</v>
      </c>
      <c r="H22" s="13">
        <f>F22+G22</f>
        <v>0</v>
      </c>
      <c r="I22" s="41"/>
      <c r="J22" s="47"/>
    </row>
    <row r="23" s="1" customFormat="1" customHeight="1" spans="1:10">
      <c r="A23" s="15"/>
      <c r="B23" s="16" t="s">
        <v>23</v>
      </c>
      <c r="C23" s="17">
        <f>SUM(C17)</f>
        <v>0</v>
      </c>
      <c r="D23" s="17">
        <f>SUM(D17)</f>
        <v>0</v>
      </c>
      <c r="E23" s="17">
        <f>SUM(E17)</f>
        <v>0</v>
      </c>
      <c r="F23" s="17">
        <f>SUM(F17:F22)</f>
        <v>0</v>
      </c>
      <c r="G23" s="17">
        <f>SUM(G17:G22)</f>
        <v>0</v>
      </c>
      <c r="H23" s="17">
        <f>SUM(H17:H22)</f>
        <v>0</v>
      </c>
      <c r="I23" s="44"/>
      <c r="J23" s="48"/>
    </row>
    <row r="24" customHeight="1" spans="1:10">
      <c r="A24" s="11">
        <v>4</v>
      </c>
      <c r="B24" s="12" t="s">
        <v>24</v>
      </c>
      <c r="C24" s="13">
        <v>0</v>
      </c>
      <c r="D24" s="14">
        <v>0</v>
      </c>
      <c r="E24" s="13">
        <f>C24*D24</f>
        <v>0</v>
      </c>
      <c r="F24" s="13">
        <v>0</v>
      </c>
      <c r="G24" s="13">
        <v>0</v>
      </c>
      <c r="H24" s="13">
        <v>0</v>
      </c>
      <c r="I24" s="41"/>
      <c r="J24" s="46" t="s">
        <v>25</v>
      </c>
    </row>
    <row r="25" customHeight="1" spans="1:10">
      <c r="A25" s="11"/>
      <c r="B25" s="12"/>
      <c r="C25" s="13"/>
      <c r="D25" s="14"/>
      <c r="E25" s="13"/>
      <c r="F25" s="13">
        <v>0</v>
      </c>
      <c r="G25" s="13">
        <v>0</v>
      </c>
      <c r="H25" s="13">
        <f>SUM(F25:G25)</f>
        <v>0</v>
      </c>
      <c r="I25" s="41"/>
      <c r="J25" s="47"/>
    </row>
    <row r="26" customHeight="1" spans="1:10">
      <c r="A26" s="11"/>
      <c r="B26" s="12"/>
      <c r="C26" s="13"/>
      <c r="D26" s="14"/>
      <c r="E26" s="13"/>
      <c r="F26" s="13">
        <v>0</v>
      </c>
      <c r="G26" s="13">
        <v>0</v>
      </c>
      <c r="H26" s="13">
        <f>SUM(F26:G26)</f>
        <v>0</v>
      </c>
      <c r="I26" s="41"/>
      <c r="J26" s="47"/>
    </row>
    <row r="27" customHeight="1" spans="1:10">
      <c r="A27" s="11"/>
      <c r="B27" s="12"/>
      <c r="C27" s="13"/>
      <c r="D27" s="14"/>
      <c r="E27" s="13"/>
      <c r="F27" s="13">
        <v>0</v>
      </c>
      <c r="G27" s="13">
        <v>0</v>
      </c>
      <c r="H27" s="13">
        <f>SUM(F27:G27)</f>
        <v>0</v>
      </c>
      <c r="I27" s="41"/>
      <c r="J27" s="47"/>
    </row>
    <row r="28" customHeight="1" spans="1:10">
      <c r="A28" s="11"/>
      <c r="B28" s="12"/>
      <c r="C28" s="13"/>
      <c r="D28" s="14"/>
      <c r="E28" s="13"/>
      <c r="F28" s="13">
        <v>0</v>
      </c>
      <c r="G28" s="13">
        <v>0</v>
      </c>
      <c r="H28" s="13">
        <f>SUM(F28:G28)</f>
        <v>0</v>
      </c>
      <c r="I28" s="41"/>
      <c r="J28" s="47"/>
    </row>
    <row r="29" customHeight="1" spans="1:10">
      <c r="A29" s="11"/>
      <c r="B29" s="12"/>
      <c r="C29" s="13"/>
      <c r="D29" s="14"/>
      <c r="E29" s="13"/>
      <c r="F29" s="13">
        <v>0</v>
      </c>
      <c r="G29" s="13">
        <v>0</v>
      </c>
      <c r="H29" s="13">
        <f t="shared" ref="H29:H53" si="2">F29+G29</f>
        <v>0</v>
      </c>
      <c r="I29" s="41"/>
      <c r="J29" s="47"/>
    </row>
    <row r="30" s="1" customFormat="1" customHeight="1" spans="1:10">
      <c r="A30" s="15"/>
      <c r="B30" s="16" t="s">
        <v>26</v>
      </c>
      <c r="C30" s="17">
        <f>SUM(C24)</f>
        <v>0</v>
      </c>
      <c r="D30" s="17">
        <f t="shared" ref="D30:E30" si="3">SUM(D24)</f>
        <v>0</v>
      </c>
      <c r="E30" s="17">
        <f t="shared" si="3"/>
        <v>0</v>
      </c>
      <c r="F30" s="17">
        <f>SUM(F24:F29)</f>
        <v>0</v>
      </c>
      <c r="G30" s="17">
        <f>SUM(G24:G29)</f>
        <v>0</v>
      </c>
      <c r="H30" s="17">
        <f>SUM(H24:H29)</f>
        <v>0</v>
      </c>
      <c r="I30" s="44"/>
      <c r="J30" s="48"/>
    </row>
    <row r="31" customHeight="1" spans="1:10">
      <c r="A31" s="18">
        <v>5</v>
      </c>
      <c r="B31" s="19" t="s">
        <v>27</v>
      </c>
      <c r="C31" s="19">
        <v>0</v>
      </c>
      <c r="D31" s="18">
        <v>0</v>
      </c>
      <c r="E31" s="29">
        <f>C31*D31</f>
        <v>0</v>
      </c>
      <c r="F31" s="13">
        <v>0</v>
      </c>
      <c r="G31" s="13">
        <v>0</v>
      </c>
      <c r="H31" s="13">
        <f t="shared" si="2"/>
        <v>0</v>
      </c>
      <c r="I31" s="49"/>
      <c r="J31" s="42" t="s">
        <v>28</v>
      </c>
    </row>
    <row r="32" customHeight="1" spans="1:10">
      <c r="A32" s="24"/>
      <c r="B32" s="25"/>
      <c r="C32" s="25"/>
      <c r="D32" s="24"/>
      <c r="E32" s="32"/>
      <c r="F32" s="13">
        <v>0</v>
      </c>
      <c r="G32" s="13">
        <v>0</v>
      </c>
      <c r="H32" s="13">
        <f t="shared" si="2"/>
        <v>0</v>
      </c>
      <c r="I32" s="41"/>
      <c r="J32" s="43"/>
    </row>
    <row r="33" customHeight="1" spans="1:10">
      <c r="A33" s="24"/>
      <c r="B33" s="25"/>
      <c r="C33" s="25"/>
      <c r="D33" s="24"/>
      <c r="E33" s="32"/>
      <c r="F33" s="13">
        <v>0</v>
      </c>
      <c r="G33" s="13">
        <v>0</v>
      </c>
      <c r="H33" s="13">
        <f t="shared" si="2"/>
        <v>0</v>
      </c>
      <c r="I33" s="49"/>
      <c r="J33" s="43"/>
    </row>
    <row r="34" customHeight="1" spans="1:10">
      <c r="A34" s="21"/>
      <c r="B34" s="22"/>
      <c r="C34" s="22"/>
      <c r="D34" s="21"/>
      <c r="E34" s="31"/>
      <c r="F34" s="13">
        <v>0</v>
      </c>
      <c r="G34" s="13">
        <v>0</v>
      </c>
      <c r="H34" s="13">
        <f t="shared" ref="H34" si="4">F34+G34</f>
        <v>0</v>
      </c>
      <c r="I34" s="49"/>
      <c r="J34" s="43"/>
    </row>
    <row r="35" s="1" customFormat="1" customHeight="1" spans="1:10">
      <c r="A35" s="15"/>
      <c r="B35" s="16" t="s">
        <v>29</v>
      </c>
      <c r="C35" s="17">
        <f>SUM(C31)</f>
        <v>0</v>
      </c>
      <c r="D35" s="17">
        <f>SUM(D31)</f>
        <v>0</v>
      </c>
      <c r="E35" s="17">
        <f>SUM(E31)</f>
        <v>0</v>
      </c>
      <c r="F35" s="17">
        <f>SUM(F31:F34)</f>
        <v>0</v>
      </c>
      <c r="G35" s="17">
        <f>SUM(G31:G34)</f>
        <v>0</v>
      </c>
      <c r="H35" s="17">
        <f>SUM(H31:H34)</f>
        <v>0</v>
      </c>
      <c r="I35" s="44"/>
      <c r="J35" s="45"/>
    </row>
    <row r="36" customHeight="1" spans="1:10">
      <c r="A36" s="11">
        <v>6</v>
      </c>
      <c r="B36" s="12" t="s">
        <v>30</v>
      </c>
      <c r="C36" s="13">
        <v>0</v>
      </c>
      <c r="D36" s="14"/>
      <c r="E36" s="13">
        <f>C36*D36</f>
        <v>0</v>
      </c>
      <c r="F36" s="13">
        <v>0</v>
      </c>
      <c r="G36" s="13">
        <v>0</v>
      </c>
      <c r="H36" s="13">
        <f t="shared" si="2"/>
        <v>0</v>
      </c>
      <c r="I36" s="49"/>
      <c r="J36" s="42" t="s">
        <v>31</v>
      </c>
    </row>
    <row r="37" customHeight="1" spans="1:10">
      <c r="A37" s="11"/>
      <c r="B37" s="12"/>
      <c r="C37" s="13"/>
      <c r="D37" s="14"/>
      <c r="E37" s="13"/>
      <c r="F37" s="13">
        <v>0</v>
      </c>
      <c r="G37" s="13">
        <v>0</v>
      </c>
      <c r="H37" s="13">
        <f t="shared" si="2"/>
        <v>0</v>
      </c>
      <c r="I37" s="41"/>
      <c r="J37" s="47"/>
    </row>
    <row r="38" customHeight="1" spans="1:10">
      <c r="A38" s="11"/>
      <c r="B38" s="12"/>
      <c r="C38" s="13"/>
      <c r="D38" s="14"/>
      <c r="E38" s="13"/>
      <c r="F38" s="13">
        <v>0</v>
      </c>
      <c r="G38" s="13">
        <v>0</v>
      </c>
      <c r="H38" s="13">
        <f t="shared" si="2"/>
        <v>0</v>
      </c>
      <c r="I38" s="41"/>
      <c r="J38" s="47"/>
    </row>
    <row r="39" customHeight="1" spans="1:10">
      <c r="A39" s="11"/>
      <c r="B39" s="12"/>
      <c r="C39" s="13"/>
      <c r="D39" s="14"/>
      <c r="E39" s="13"/>
      <c r="F39" s="13">
        <v>0</v>
      </c>
      <c r="G39" s="13">
        <v>0</v>
      </c>
      <c r="H39" s="13">
        <f t="shared" si="2"/>
        <v>0</v>
      </c>
      <c r="I39" s="41"/>
      <c r="J39" s="47"/>
    </row>
    <row r="40" s="1" customFormat="1" customHeight="1" spans="1:10">
      <c r="A40" s="15"/>
      <c r="B40" s="16" t="s">
        <v>32</v>
      </c>
      <c r="C40" s="17">
        <f>SUM(C36)</f>
        <v>0</v>
      </c>
      <c r="D40" s="17">
        <f t="shared" ref="D40:E40" si="5">SUM(D36)</f>
        <v>0</v>
      </c>
      <c r="E40" s="17">
        <f t="shared" si="5"/>
        <v>0</v>
      </c>
      <c r="F40" s="17">
        <f>SUM(F36:F39)</f>
        <v>0</v>
      </c>
      <c r="G40" s="17">
        <f t="shared" ref="G40:H40" si="6">SUM(G36:G39)</f>
        <v>0</v>
      </c>
      <c r="H40" s="17">
        <f t="shared" si="6"/>
        <v>0</v>
      </c>
      <c r="I40" s="44"/>
      <c r="J40" s="48"/>
    </row>
    <row r="41" customHeight="1" spans="1:10">
      <c r="A41" s="11">
        <v>7</v>
      </c>
      <c r="B41" s="12" t="s">
        <v>33</v>
      </c>
      <c r="C41" s="13">
        <v>0</v>
      </c>
      <c r="D41" s="14"/>
      <c r="E41" s="13">
        <f>C41*D41</f>
        <v>0</v>
      </c>
      <c r="F41" s="13">
        <v>0</v>
      </c>
      <c r="G41" s="13">
        <v>0</v>
      </c>
      <c r="H41" s="13">
        <f t="shared" si="2"/>
        <v>0</v>
      </c>
      <c r="I41" s="41"/>
      <c r="J41" s="50"/>
    </row>
    <row r="42" customHeight="1" spans="1:10">
      <c r="A42" s="11"/>
      <c r="B42" s="12"/>
      <c r="C42" s="13"/>
      <c r="D42" s="14"/>
      <c r="E42" s="13"/>
      <c r="F42" s="13">
        <v>0</v>
      </c>
      <c r="G42" s="13">
        <v>0</v>
      </c>
      <c r="H42" s="13">
        <f t="shared" si="2"/>
        <v>0</v>
      </c>
      <c r="I42" s="41"/>
      <c r="J42" s="51"/>
    </row>
    <row r="43" customHeight="1" spans="1:10">
      <c r="A43" s="11"/>
      <c r="B43" s="12"/>
      <c r="C43" s="13"/>
      <c r="D43" s="14"/>
      <c r="E43" s="13"/>
      <c r="F43" s="13">
        <v>0</v>
      </c>
      <c r="G43" s="13">
        <v>0</v>
      </c>
      <c r="H43" s="13">
        <f t="shared" si="2"/>
        <v>0</v>
      </c>
      <c r="I43" s="41"/>
      <c r="J43" s="51"/>
    </row>
    <row r="44" customHeight="1" spans="1:10">
      <c r="A44" s="11"/>
      <c r="B44" s="12"/>
      <c r="C44" s="13"/>
      <c r="D44" s="14"/>
      <c r="E44" s="13"/>
      <c r="F44" s="13">
        <v>0</v>
      </c>
      <c r="G44" s="13">
        <v>0</v>
      </c>
      <c r="H44" s="13">
        <f t="shared" si="2"/>
        <v>0</v>
      </c>
      <c r="I44" s="41"/>
      <c r="J44" s="51"/>
    </row>
    <row r="45" s="1" customFormat="1" customHeight="1" spans="1:10">
      <c r="A45" s="15"/>
      <c r="B45" s="16" t="s">
        <v>34</v>
      </c>
      <c r="C45" s="17">
        <f>SUM(C41)</f>
        <v>0</v>
      </c>
      <c r="D45" s="17">
        <f t="shared" ref="D45:E45" si="7">SUM(D41)</f>
        <v>0</v>
      </c>
      <c r="E45" s="17">
        <f t="shared" si="7"/>
        <v>0</v>
      </c>
      <c r="F45" s="17">
        <f>SUM(F41:F44)</f>
        <v>0</v>
      </c>
      <c r="G45" s="17">
        <f t="shared" ref="G45:H45" si="8">SUM(G41:G44)</f>
        <v>0</v>
      </c>
      <c r="H45" s="17">
        <f t="shared" si="8"/>
        <v>0</v>
      </c>
      <c r="I45" s="44"/>
      <c r="J45" s="52"/>
    </row>
    <row r="46" customHeight="1" spans="1:10">
      <c r="A46" s="11">
        <v>8</v>
      </c>
      <c r="B46" s="12" t="s">
        <v>35</v>
      </c>
      <c r="C46" s="13">
        <v>0</v>
      </c>
      <c r="D46" s="14"/>
      <c r="E46" s="13">
        <f>C46*D46</f>
        <v>0</v>
      </c>
      <c r="F46" s="13">
        <v>0</v>
      </c>
      <c r="G46" s="13">
        <v>0</v>
      </c>
      <c r="H46" s="13">
        <f t="shared" si="2"/>
        <v>0</v>
      </c>
      <c r="I46" s="41"/>
      <c r="J46" s="46" t="s">
        <v>36</v>
      </c>
    </row>
    <row r="47" customHeight="1" spans="1:10">
      <c r="A47" s="11"/>
      <c r="B47" s="12"/>
      <c r="C47" s="13"/>
      <c r="D47" s="14"/>
      <c r="E47" s="13"/>
      <c r="F47" s="13">
        <v>0</v>
      </c>
      <c r="G47" s="13">
        <v>0</v>
      </c>
      <c r="H47" s="13">
        <f t="shared" si="2"/>
        <v>0</v>
      </c>
      <c r="I47" s="41"/>
      <c r="J47" s="47"/>
    </row>
    <row r="48" s="1" customFormat="1" customHeight="1" spans="1:10">
      <c r="A48" s="15"/>
      <c r="B48" s="16" t="s">
        <v>37</v>
      </c>
      <c r="C48" s="17">
        <f>SUM(C46)</f>
        <v>0</v>
      </c>
      <c r="D48" s="17">
        <f t="shared" ref="D48:E48" si="9">SUM(D46)</f>
        <v>0</v>
      </c>
      <c r="E48" s="17">
        <f t="shared" si="9"/>
        <v>0</v>
      </c>
      <c r="F48" s="17">
        <f>SUM(F46:F47)</f>
        <v>0</v>
      </c>
      <c r="G48" s="17">
        <f t="shared" ref="G48:H48" si="10">SUM(G46:G47)</f>
        <v>0</v>
      </c>
      <c r="H48" s="17">
        <f t="shared" si="10"/>
        <v>0</v>
      </c>
      <c r="I48" s="44"/>
      <c r="J48" s="48"/>
    </row>
    <row r="49" customHeight="1" spans="1:10">
      <c r="A49" s="11">
        <v>9</v>
      </c>
      <c r="B49" s="12" t="s">
        <v>38</v>
      </c>
      <c r="C49" s="13">
        <v>0</v>
      </c>
      <c r="D49" s="14"/>
      <c r="E49" s="13">
        <f>C49*D49</f>
        <v>0</v>
      </c>
      <c r="F49" s="13">
        <v>0</v>
      </c>
      <c r="G49" s="13">
        <v>0</v>
      </c>
      <c r="H49" s="13">
        <f t="shared" si="2"/>
        <v>0</v>
      </c>
      <c r="I49" s="41"/>
      <c r="J49" s="42" t="s">
        <v>39</v>
      </c>
    </row>
    <row r="50" customHeight="1" spans="1:10">
      <c r="A50" s="11"/>
      <c r="B50" s="12"/>
      <c r="C50" s="13"/>
      <c r="D50" s="14"/>
      <c r="E50" s="13"/>
      <c r="F50" s="13">
        <v>0</v>
      </c>
      <c r="G50" s="13">
        <v>0</v>
      </c>
      <c r="H50" s="13">
        <f t="shared" si="2"/>
        <v>0</v>
      </c>
      <c r="I50" s="41"/>
      <c r="J50" s="43"/>
    </row>
    <row r="51" customHeight="1" spans="1:10">
      <c r="A51" s="11"/>
      <c r="B51" s="12"/>
      <c r="C51" s="13"/>
      <c r="D51" s="14"/>
      <c r="E51" s="13"/>
      <c r="F51" s="13">
        <v>0</v>
      </c>
      <c r="G51" s="13">
        <v>0</v>
      </c>
      <c r="H51" s="13">
        <f t="shared" si="2"/>
        <v>0</v>
      </c>
      <c r="I51" s="41"/>
      <c r="J51" s="43"/>
    </row>
    <row r="52" s="1" customFormat="1" customHeight="1" spans="1:10">
      <c r="A52" s="15"/>
      <c r="B52" s="16" t="s">
        <v>40</v>
      </c>
      <c r="C52" s="17">
        <f>SUM(C49)</f>
        <v>0</v>
      </c>
      <c r="D52" s="17">
        <f t="shared" ref="D52:E52" si="11">SUM(D49)</f>
        <v>0</v>
      </c>
      <c r="E52" s="17">
        <f t="shared" si="11"/>
        <v>0</v>
      </c>
      <c r="F52" s="17">
        <f>SUM(F49:F51)</f>
        <v>0</v>
      </c>
      <c r="G52" s="17">
        <f t="shared" ref="G52:H52" si="12">SUM(G49:G51)</f>
        <v>0</v>
      </c>
      <c r="H52" s="17">
        <f t="shared" si="12"/>
        <v>0</v>
      </c>
      <c r="I52" s="44"/>
      <c r="J52" s="45"/>
    </row>
    <row r="53" ht="22" customHeight="1" spans="1:10">
      <c r="A53" s="18">
        <v>10</v>
      </c>
      <c r="B53" s="12" t="s">
        <v>41</v>
      </c>
      <c r="C53" s="13">
        <v>20000</v>
      </c>
      <c r="D53" s="14">
        <v>1</v>
      </c>
      <c r="E53" s="13">
        <f>C53*D53</f>
        <v>20000</v>
      </c>
      <c r="F53" s="33">
        <v>88</v>
      </c>
      <c r="G53" s="33">
        <v>0</v>
      </c>
      <c r="H53" s="33">
        <f>F53+G53</f>
        <v>88</v>
      </c>
      <c r="I53" s="53" t="s">
        <v>42</v>
      </c>
      <c r="J53" s="50"/>
    </row>
    <row r="54" ht="22" customHeight="1" spans="1:10">
      <c r="A54" s="24"/>
      <c r="B54" s="12"/>
      <c r="C54" s="13"/>
      <c r="D54" s="14"/>
      <c r="E54" s="13"/>
      <c r="F54" s="33">
        <v>59.1</v>
      </c>
      <c r="G54" s="33">
        <v>0</v>
      </c>
      <c r="H54" s="33">
        <f>F54+G54</f>
        <v>59.1</v>
      </c>
      <c r="I54" s="53" t="s">
        <v>43</v>
      </c>
      <c r="J54" s="51"/>
    </row>
    <row r="55" ht="22" customHeight="1" spans="1:10">
      <c r="A55" s="24"/>
      <c r="B55" s="12"/>
      <c r="C55" s="13"/>
      <c r="D55" s="14"/>
      <c r="E55" s="13"/>
      <c r="F55" s="33">
        <v>2069.11</v>
      </c>
      <c r="G55" s="33">
        <v>0</v>
      </c>
      <c r="H55" s="33">
        <f>F55+G55</f>
        <v>2069.11</v>
      </c>
      <c r="I55" s="53" t="s">
        <v>44</v>
      </c>
      <c r="J55" s="51"/>
    </row>
    <row r="56" ht="22" customHeight="1" spans="1:10">
      <c r="A56" s="24"/>
      <c r="B56" s="12"/>
      <c r="C56" s="13"/>
      <c r="D56" s="14"/>
      <c r="E56" s="13"/>
      <c r="F56" s="33">
        <v>1209.06</v>
      </c>
      <c r="G56" s="33">
        <v>0</v>
      </c>
      <c r="H56" s="33">
        <f t="shared" ref="H56:H66" si="13">F56+G56</f>
        <v>1209.06</v>
      </c>
      <c r="I56" s="53" t="s">
        <v>45</v>
      </c>
      <c r="J56" s="51"/>
    </row>
    <row r="57" ht="22" customHeight="1" spans="1:10">
      <c r="A57" s="24"/>
      <c r="B57" s="12"/>
      <c r="C57" s="13"/>
      <c r="D57" s="14"/>
      <c r="E57" s="13"/>
      <c r="F57" s="33">
        <v>143.9</v>
      </c>
      <c r="G57" s="33">
        <v>0</v>
      </c>
      <c r="H57" s="33">
        <f t="shared" si="13"/>
        <v>143.9</v>
      </c>
      <c r="I57" s="53" t="s">
        <v>46</v>
      </c>
      <c r="J57" s="51"/>
    </row>
    <row r="58" ht="22" customHeight="1" spans="1:10">
      <c r="A58" s="24"/>
      <c r="B58" s="12"/>
      <c r="C58" s="13"/>
      <c r="D58" s="14"/>
      <c r="E58" s="13"/>
      <c r="F58" s="33">
        <v>194.5</v>
      </c>
      <c r="G58" s="33">
        <v>0</v>
      </c>
      <c r="H58" s="33">
        <f t="shared" si="13"/>
        <v>194.5</v>
      </c>
      <c r="I58" s="53" t="s">
        <v>47</v>
      </c>
      <c r="J58" s="51"/>
    </row>
    <row r="59" ht="22" customHeight="1" spans="1:10">
      <c r="A59" s="24"/>
      <c r="B59" s="12"/>
      <c r="C59" s="13"/>
      <c r="D59" s="14"/>
      <c r="E59" s="13"/>
      <c r="F59" s="33">
        <v>1480</v>
      </c>
      <c r="G59" s="33">
        <v>0</v>
      </c>
      <c r="H59" s="33">
        <f t="shared" si="13"/>
        <v>1480</v>
      </c>
      <c r="I59" s="53" t="s">
        <v>48</v>
      </c>
      <c r="J59" s="51"/>
    </row>
    <row r="60" ht="22" customHeight="1" spans="1:10">
      <c r="A60" s="24"/>
      <c r="B60" s="12"/>
      <c r="C60" s="13"/>
      <c r="D60" s="14"/>
      <c r="E60" s="13"/>
      <c r="F60" s="33">
        <v>1822.4</v>
      </c>
      <c r="G60" s="33">
        <v>0</v>
      </c>
      <c r="H60" s="33">
        <f t="shared" si="13"/>
        <v>1822.4</v>
      </c>
      <c r="I60" s="53" t="s">
        <v>49</v>
      </c>
      <c r="J60" s="51"/>
    </row>
    <row r="61" ht="22" customHeight="1" spans="1:10">
      <c r="A61" s="24"/>
      <c r="B61" s="12"/>
      <c r="C61" s="13"/>
      <c r="D61" s="14"/>
      <c r="E61" s="13"/>
      <c r="F61" s="33">
        <v>802.9</v>
      </c>
      <c r="G61" s="33">
        <v>0</v>
      </c>
      <c r="H61" s="33">
        <f t="shared" si="13"/>
        <v>802.9</v>
      </c>
      <c r="I61" s="53" t="s">
        <v>50</v>
      </c>
      <c r="J61" s="51"/>
    </row>
    <row r="62" ht="22" customHeight="1" spans="1:10">
      <c r="A62" s="24"/>
      <c r="B62" s="12"/>
      <c r="C62" s="13"/>
      <c r="D62" s="14"/>
      <c r="E62" s="13"/>
      <c r="F62" s="33">
        <v>1371.5</v>
      </c>
      <c r="G62" s="33">
        <v>0</v>
      </c>
      <c r="H62" s="33">
        <f t="shared" si="13"/>
        <v>1371.5</v>
      </c>
      <c r="I62" s="53" t="s">
        <v>51</v>
      </c>
      <c r="J62" s="51"/>
    </row>
    <row r="63" ht="22" customHeight="1" spans="1:10">
      <c r="A63" s="24"/>
      <c r="B63" s="12"/>
      <c r="C63" s="13"/>
      <c r="D63" s="14"/>
      <c r="E63" s="13"/>
      <c r="F63" s="33">
        <v>985.3</v>
      </c>
      <c r="G63" s="33">
        <v>0</v>
      </c>
      <c r="H63" s="33">
        <f t="shared" si="13"/>
        <v>985.3</v>
      </c>
      <c r="I63" s="53" t="s">
        <v>52</v>
      </c>
      <c r="J63" s="51"/>
    </row>
    <row r="64" ht="22" customHeight="1" spans="1:10">
      <c r="A64" s="24"/>
      <c r="B64" s="12"/>
      <c r="C64" s="13"/>
      <c r="D64" s="14"/>
      <c r="E64" s="13"/>
      <c r="F64" s="33">
        <v>31.6</v>
      </c>
      <c r="G64" s="33">
        <v>0</v>
      </c>
      <c r="H64" s="33">
        <f t="shared" si="13"/>
        <v>31.6</v>
      </c>
      <c r="I64" s="53" t="s">
        <v>53</v>
      </c>
      <c r="J64" s="51"/>
    </row>
    <row r="65" ht="34" spans="1:10">
      <c r="A65" s="24"/>
      <c r="B65" s="12"/>
      <c r="C65" s="13"/>
      <c r="D65" s="14"/>
      <c r="E65" s="13"/>
      <c r="F65" s="33">
        <v>572.53</v>
      </c>
      <c r="G65" s="33">
        <v>0</v>
      </c>
      <c r="H65" s="33">
        <f t="shared" si="13"/>
        <v>572.53</v>
      </c>
      <c r="I65" s="53" t="s">
        <v>54</v>
      </c>
      <c r="J65" s="51"/>
    </row>
    <row r="66" ht="22" customHeight="1" spans="1:10">
      <c r="A66" s="24"/>
      <c r="B66" s="12"/>
      <c r="C66" s="13"/>
      <c r="D66" s="14"/>
      <c r="E66" s="13"/>
      <c r="F66" s="33">
        <v>41.8</v>
      </c>
      <c r="G66" s="33">
        <v>0</v>
      </c>
      <c r="H66" s="33">
        <f t="shared" si="13"/>
        <v>41.8</v>
      </c>
      <c r="I66" s="53" t="s">
        <v>55</v>
      </c>
      <c r="J66" s="51"/>
    </row>
    <row r="67" ht="22" customHeight="1" spans="1:10">
      <c r="A67" s="24"/>
      <c r="B67" s="12"/>
      <c r="C67" s="13"/>
      <c r="D67" s="14"/>
      <c r="E67" s="13"/>
      <c r="F67" s="33">
        <v>331.6</v>
      </c>
      <c r="G67" s="33">
        <v>0</v>
      </c>
      <c r="H67" s="33">
        <f t="shared" ref="H67:H88" si="14">F67+G67</f>
        <v>331.6</v>
      </c>
      <c r="I67" s="53" t="s">
        <v>56</v>
      </c>
      <c r="J67" s="51"/>
    </row>
    <row r="68" ht="22" customHeight="1" spans="1:10">
      <c r="A68" s="24"/>
      <c r="B68" s="12"/>
      <c r="C68" s="13"/>
      <c r="D68" s="14"/>
      <c r="E68" s="13"/>
      <c r="F68" s="33">
        <v>111.4</v>
      </c>
      <c r="G68" s="33">
        <v>0</v>
      </c>
      <c r="H68" s="33">
        <f t="shared" si="14"/>
        <v>111.4</v>
      </c>
      <c r="I68" s="53" t="s">
        <v>57</v>
      </c>
      <c r="J68" s="51"/>
    </row>
    <row r="69" ht="22" customHeight="1" spans="1:10">
      <c r="A69" s="24"/>
      <c r="B69" s="12"/>
      <c r="C69" s="13"/>
      <c r="D69" s="14"/>
      <c r="E69" s="13"/>
      <c r="F69" s="33">
        <v>177</v>
      </c>
      <c r="G69" s="33">
        <v>0</v>
      </c>
      <c r="H69" s="33">
        <f t="shared" si="14"/>
        <v>177</v>
      </c>
      <c r="I69" s="53" t="s">
        <v>58</v>
      </c>
      <c r="J69" s="51"/>
    </row>
    <row r="70" ht="22" customHeight="1" spans="1:10">
      <c r="A70" s="24"/>
      <c r="B70" s="12"/>
      <c r="C70" s="13"/>
      <c r="D70" s="14"/>
      <c r="E70" s="13"/>
      <c r="F70" s="33">
        <v>341.32</v>
      </c>
      <c r="G70" s="33">
        <v>0</v>
      </c>
      <c r="H70" s="33">
        <f t="shared" si="14"/>
        <v>341.32</v>
      </c>
      <c r="I70" s="53" t="s">
        <v>59</v>
      </c>
      <c r="J70" s="51"/>
    </row>
    <row r="71" ht="22" customHeight="1" spans="1:10">
      <c r="A71" s="24"/>
      <c r="B71" s="12"/>
      <c r="C71" s="13"/>
      <c r="D71" s="14"/>
      <c r="E71" s="13"/>
      <c r="F71" s="33">
        <v>162.11</v>
      </c>
      <c r="G71" s="33">
        <v>0</v>
      </c>
      <c r="H71" s="33">
        <f t="shared" si="14"/>
        <v>162.11</v>
      </c>
      <c r="I71" s="53" t="s">
        <v>60</v>
      </c>
      <c r="J71" s="51"/>
    </row>
    <row r="72" ht="22" customHeight="1" spans="1:10">
      <c r="A72" s="24"/>
      <c r="B72" s="12"/>
      <c r="C72" s="13"/>
      <c r="D72" s="14"/>
      <c r="E72" s="13"/>
      <c r="F72" s="33">
        <v>907</v>
      </c>
      <c r="G72" s="33">
        <v>0</v>
      </c>
      <c r="H72" s="33">
        <f t="shared" si="14"/>
        <v>907</v>
      </c>
      <c r="I72" s="53" t="s">
        <v>61</v>
      </c>
      <c r="J72" s="51"/>
    </row>
    <row r="73" ht="22" customHeight="1" spans="1:10">
      <c r="A73" s="24"/>
      <c r="B73" s="12"/>
      <c r="C73" s="13"/>
      <c r="D73" s="14"/>
      <c r="E73" s="13"/>
      <c r="F73" s="33">
        <v>14.3</v>
      </c>
      <c r="G73" s="33">
        <v>0</v>
      </c>
      <c r="H73" s="33">
        <f t="shared" si="14"/>
        <v>14.3</v>
      </c>
      <c r="I73" s="53" t="s">
        <v>62</v>
      </c>
      <c r="J73" s="51"/>
    </row>
    <row r="74" ht="22" customHeight="1" spans="1:10">
      <c r="A74" s="24"/>
      <c r="B74" s="12"/>
      <c r="C74" s="13"/>
      <c r="D74" s="14"/>
      <c r="E74" s="13"/>
      <c r="F74" s="33">
        <v>330</v>
      </c>
      <c r="G74" s="33">
        <v>0</v>
      </c>
      <c r="H74" s="33">
        <f t="shared" si="14"/>
        <v>330</v>
      </c>
      <c r="I74" s="53" t="s">
        <v>63</v>
      </c>
      <c r="J74" s="51"/>
    </row>
    <row r="75" ht="22" customHeight="1" spans="1:10">
      <c r="A75" s="24"/>
      <c r="B75" s="12"/>
      <c r="C75" s="13"/>
      <c r="D75" s="14"/>
      <c r="E75" s="13"/>
      <c r="F75" s="33">
        <v>1259</v>
      </c>
      <c r="G75" s="33">
        <v>0</v>
      </c>
      <c r="H75" s="33">
        <f t="shared" si="14"/>
        <v>1259</v>
      </c>
      <c r="I75" s="53" t="s">
        <v>63</v>
      </c>
      <c r="J75" s="51"/>
    </row>
    <row r="76" ht="22" customHeight="1" spans="1:10">
      <c r="A76" s="24"/>
      <c r="B76" s="12"/>
      <c r="C76" s="13"/>
      <c r="D76" s="14"/>
      <c r="E76" s="13"/>
      <c r="F76" s="33">
        <v>645.65</v>
      </c>
      <c r="G76" s="33">
        <v>0</v>
      </c>
      <c r="H76" s="33">
        <f t="shared" si="14"/>
        <v>645.65</v>
      </c>
      <c r="I76" s="53" t="s">
        <v>64</v>
      </c>
      <c r="J76" s="51"/>
    </row>
    <row r="77" ht="22" customHeight="1" spans="1:10">
      <c r="A77" s="24"/>
      <c r="B77" s="12"/>
      <c r="C77" s="13"/>
      <c r="D77" s="14"/>
      <c r="E77" s="13"/>
      <c r="F77" s="33">
        <v>559</v>
      </c>
      <c r="G77" s="33">
        <v>0</v>
      </c>
      <c r="H77" s="33">
        <f t="shared" si="14"/>
        <v>559</v>
      </c>
      <c r="I77" s="53" t="s">
        <v>65</v>
      </c>
      <c r="J77" s="51"/>
    </row>
    <row r="78" ht="22" customHeight="1" spans="1:10">
      <c r="A78" s="24"/>
      <c r="B78" s="12"/>
      <c r="C78" s="13"/>
      <c r="D78" s="14"/>
      <c r="E78" s="13"/>
      <c r="F78" s="33">
        <v>1008</v>
      </c>
      <c r="G78" s="33">
        <v>0</v>
      </c>
      <c r="H78" s="33">
        <f t="shared" si="14"/>
        <v>1008</v>
      </c>
      <c r="I78" s="53" t="s">
        <v>66</v>
      </c>
      <c r="J78" s="51"/>
    </row>
    <row r="79" ht="22" customHeight="1" spans="1:10">
      <c r="A79" s="24"/>
      <c r="B79" s="12"/>
      <c r="C79" s="13"/>
      <c r="D79" s="14"/>
      <c r="E79" s="13"/>
      <c r="F79" s="33">
        <v>39.1</v>
      </c>
      <c r="G79" s="33">
        <v>0</v>
      </c>
      <c r="H79" s="33">
        <f t="shared" si="14"/>
        <v>39.1</v>
      </c>
      <c r="I79" s="53" t="s">
        <v>67</v>
      </c>
      <c r="J79" s="51"/>
    </row>
    <row r="80" ht="22" customHeight="1" spans="1:10">
      <c r="A80" s="24"/>
      <c r="B80" s="12"/>
      <c r="C80" s="13"/>
      <c r="D80" s="14"/>
      <c r="E80" s="13"/>
      <c r="F80" s="33">
        <v>193.8</v>
      </c>
      <c r="G80" s="33">
        <v>0</v>
      </c>
      <c r="H80" s="33">
        <f t="shared" si="14"/>
        <v>193.8</v>
      </c>
      <c r="I80" s="53" t="s">
        <v>68</v>
      </c>
      <c r="J80" s="51"/>
    </row>
    <row r="81" ht="22" customHeight="1" spans="1:10">
      <c r="A81" s="24"/>
      <c r="B81" s="12"/>
      <c r="C81" s="13"/>
      <c r="D81" s="14"/>
      <c r="E81" s="13"/>
      <c r="F81" s="33">
        <v>171.5</v>
      </c>
      <c r="G81" s="33">
        <v>0</v>
      </c>
      <c r="H81" s="33">
        <f t="shared" si="14"/>
        <v>171.5</v>
      </c>
      <c r="I81" s="53" t="s">
        <v>69</v>
      </c>
      <c r="J81" s="51"/>
    </row>
    <row r="82" ht="22" customHeight="1" spans="1:16">
      <c r="A82" s="24"/>
      <c r="B82" s="12"/>
      <c r="C82" s="13"/>
      <c r="D82" s="14"/>
      <c r="E82" s="13"/>
      <c r="F82" s="33">
        <v>551.5</v>
      </c>
      <c r="G82" s="33">
        <v>0</v>
      </c>
      <c r="H82" s="33">
        <f t="shared" si="14"/>
        <v>551.5</v>
      </c>
      <c r="I82" s="53" t="s">
        <v>70</v>
      </c>
      <c r="J82" s="51"/>
      <c r="L82" s="61"/>
      <c r="M82" s="61"/>
      <c r="N82" s="61"/>
      <c r="O82" s="61"/>
      <c r="P82" s="61"/>
    </row>
    <row r="83" ht="22" customHeight="1" spans="1:16">
      <c r="A83" s="24"/>
      <c r="B83" s="12"/>
      <c r="C83" s="13"/>
      <c r="D83" s="14"/>
      <c r="E83" s="13"/>
      <c r="F83" s="33">
        <v>4043.02</v>
      </c>
      <c r="G83" s="33">
        <v>0</v>
      </c>
      <c r="H83" s="33">
        <f t="shared" si="14"/>
        <v>4043.02</v>
      </c>
      <c r="I83" s="53" t="s">
        <v>71</v>
      </c>
      <c r="J83" s="51"/>
      <c r="L83" s="61"/>
      <c r="M83" s="61"/>
      <c r="N83" s="61"/>
      <c r="O83" s="61"/>
      <c r="P83" s="61"/>
    </row>
    <row r="84" ht="22" customHeight="1" spans="1:16">
      <c r="A84" s="24"/>
      <c r="B84" s="12"/>
      <c r="C84" s="13"/>
      <c r="D84" s="14"/>
      <c r="E84" s="13"/>
      <c r="F84" s="33">
        <v>37</v>
      </c>
      <c r="G84" s="33">
        <v>0</v>
      </c>
      <c r="H84" s="33">
        <f t="shared" si="14"/>
        <v>37</v>
      </c>
      <c r="I84" s="53" t="s">
        <v>72</v>
      </c>
      <c r="J84" s="51"/>
      <c r="L84" s="61"/>
      <c r="M84" s="61"/>
      <c r="N84" s="61"/>
      <c r="O84" s="61"/>
      <c r="P84" s="61"/>
    </row>
    <row r="85" ht="22" customHeight="1" spans="1:16">
      <c r="A85" s="24"/>
      <c r="B85" s="12"/>
      <c r="C85" s="13"/>
      <c r="D85" s="14"/>
      <c r="E85" s="13"/>
      <c r="F85" s="33">
        <v>180</v>
      </c>
      <c r="G85" s="33">
        <v>0</v>
      </c>
      <c r="H85" s="33">
        <f t="shared" si="14"/>
        <v>180</v>
      </c>
      <c r="I85" s="53" t="s">
        <v>73</v>
      </c>
      <c r="J85" s="51"/>
      <c r="L85" s="61"/>
      <c r="M85" s="61"/>
      <c r="N85" s="61"/>
      <c r="O85" s="61"/>
      <c r="P85" s="61"/>
    </row>
    <row r="86" ht="22" customHeight="1" spans="1:16">
      <c r="A86" s="24"/>
      <c r="B86" s="12"/>
      <c r="C86" s="13"/>
      <c r="D86" s="14"/>
      <c r="E86" s="13"/>
      <c r="F86" s="33">
        <v>298</v>
      </c>
      <c r="G86" s="33">
        <v>0</v>
      </c>
      <c r="H86" s="33">
        <f t="shared" si="14"/>
        <v>298</v>
      </c>
      <c r="I86" s="53" t="s">
        <v>74</v>
      </c>
      <c r="J86" s="51"/>
      <c r="L86" s="61"/>
      <c r="M86" s="61"/>
      <c r="N86" s="61"/>
      <c r="O86" s="61"/>
      <c r="P86" s="61"/>
    </row>
    <row r="87" ht="22" customHeight="1" spans="1:16">
      <c r="A87" s="24"/>
      <c r="B87" s="12"/>
      <c r="C87" s="13"/>
      <c r="D87" s="14"/>
      <c r="E87" s="13"/>
      <c r="F87" s="33">
        <v>1152</v>
      </c>
      <c r="G87" s="33">
        <v>0</v>
      </c>
      <c r="H87" s="33">
        <f t="shared" si="14"/>
        <v>1152</v>
      </c>
      <c r="I87" s="53" t="s">
        <v>74</v>
      </c>
      <c r="J87" s="51"/>
      <c r="L87" s="61"/>
      <c r="M87" s="61"/>
      <c r="N87" s="61"/>
      <c r="O87" s="61"/>
      <c r="P87" s="61"/>
    </row>
    <row r="88" ht="22" customHeight="1" spans="1:16">
      <c r="A88" s="24"/>
      <c r="B88" s="12"/>
      <c r="C88" s="13"/>
      <c r="D88" s="14"/>
      <c r="E88" s="13"/>
      <c r="F88" s="33">
        <v>43</v>
      </c>
      <c r="G88" s="33">
        <v>0</v>
      </c>
      <c r="H88" s="33">
        <f t="shared" si="14"/>
        <v>43</v>
      </c>
      <c r="I88" s="53" t="s">
        <v>74</v>
      </c>
      <c r="J88" s="51"/>
      <c r="L88" s="61"/>
      <c r="M88" s="61"/>
      <c r="N88" s="61"/>
      <c r="O88" s="61"/>
      <c r="P88" s="61"/>
    </row>
    <row r="89" s="1" customFormat="1" customHeight="1" spans="1:16">
      <c r="A89" s="15"/>
      <c r="B89" s="16" t="s">
        <v>75</v>
      </c>
      <c r="C89" s="17">
        <f>SUM(C53)</f>
        <v>20000</v>
      </c>
      <c r="D89" s="17">
        <f t="shared" ref="D89:E89" si="15">SUM(D53)</f>
        <v>1</v>
      </c>
      <c r="E89" s="17">
        <f t="shared" si="15"/>
        <v>20000</v>
      </c>
      <c r="F89" s="17">
        <f>SUM(F53:F88)</f>
        <v>23427</v>
      </c>
      <c r="G89" s="17">
        <f>SUM(G53:G87)</f>
        <v>0</v>
      </c>
      <c r="H89" s="17">
        <f>SUM(H53:H88)</f>
        <v>23427</v>
      </c>
      <c r="I89" s="44"/>
      <c r="J89" s="52"/>
      <c r="L89" s="62"/>
      <c r="M89" s="62"/>
      <c r="N89" s="62"/>
      <c r="O89" s="62"/>
      <c r="P89" s="62"/>
    </row>
    <row r="90" customHeight="1" spans="1:16">
      <c r="A90" s="15"/>
      <c r="B90" s="16" t="s">
        <v>76</v>
      </c>
      <c r="C90" s="17">
        <f t="shared" ref="C90:H90" si="16">SUM(C89,C52,C48,C45,C40,C35,C30,C23,C16,C13)</f>
        <v>20000</v>
      </c>
      <c r="D90" s="17">
        <f t="shared" si="16"/>
        <v>1</v>
      </c>
      <c r="E90" s="17">
        <f t="shared" si="16"/>
        <v>20000</v>
      </c>
      <c r="F90" s="17">
        <f t="shared" si="16"/>
        <v>23427</v>
      </c>
      <c r="G90" s="17">
        <f t="shared" si="16"/>
        <v>0</v>
      </c>
      <c r="H90" s="17">
        <f t="shared" si="16"/>
        <v>23427</v>
      </c>
      <c r="I90" s="44"/>
      <c r="J90" s="63"/>
      <c r="L90" s="61"/>
      <c r="M90" s="61"/>
      <c r="N90" s="61"/>
      <c r="O90" s="61"/>
      <c r="P90" s="61"/>
    </row>
    <row r="91" customHeight="1" spans="12:16">
      <c r="L91" s="61"/>
      <c r="M91" s="61"/>
      <c r="N91" s="61"/>
      <c r="O91" s="61"/>
      <c r="P91" s="61"/>
    </row>
    <row r="92" customHeight="1" spans="12:16">
      <c r="L92" s="61"/>
      <c r="M92" s="61"/>
      <c r="N92" s="61"/>
      <c r="O92" s="61"/>
      <c r="P92" s="61"/>
    </row>
    <row r="93" customHeight="1" spans="12:16">
      <c r="L93" s="61"/>
      <c r="M93" s="61"/>
      <c r="N93" s="61"/>
      <c r="O93" s="61"/>
      <c r="P93" s="61"/>
    </row>
    <row r="94" customHeight="1" spans="1:16">
      <c r="A94" s="54" t="s">
        <v>77</v>
      </c>
      <c r="B94" s="55"/>
      <c r="C94" s="56" t="s">
        <v>78</v>
      </c>
      <c r="D94" s="56"/>
      <c r="E94" s="56" t="s">
        <v>79</v>
      </c>
      <c r="F94" s="56"/>
      <c r="G94" s="56" t="s">
        <v>80</v>
      </c>
      <c r="H94" s="56"/>
      <c r="I94" s="64" t="s">
        <v>81</v>
      </c>
      <c r="L94" s="61"/>
      <c r="M94" s="61"/>
      <c r="N94" s="61"/>
      <c r="O94" s="61"/>
      <c r="P94" s="61"/>
    </row>
    <row r="95" customHeight="1" spans="1:16">
      <c r="A95" s="57">
        <v>0</v>
      </c>
      <c r="B95" s="58"/>
      <c r="C95" s="58">
        <f>H90</f>
        <v>23427</v>
      </c>
      <c r="D95" s="58"/>
      <c r="E95" s="58">
        <f>F90</f>
        <v>23427</v>
      </c>
      <c r="F95" s="58"/>
      <c r="G95" s="58">
        <f>G90</f>
        <v>0</v>
      </c>
      <c r="H95" s="58"/>
      <c r="I95" s="65">
        <f>A95-C95</f>
        <v>-23427</v>
      </c>
      <c r="L95" s="61"/>
      <c r="M95" s="61"/>
      <c r="N95" s="61"/>
      <c r="O95" s="61"/>
      <c r="P95" s="61"/>
    </row>
    <row r="97" customHeight="1" spans="1:9">
      <c r="A97" s="59" t="s">
        <v>82</v>
      </c>
      <c r="B97" s="1"/>
      <c r="C97" s="60" t="s">
        <v>83</v>
      </c>
      <c r="D97" s="59"/>
      <c r="E97" s="59" t="s">
        <v>84</v>
      </c>
      <c r="F97" s="59"/>
      <c r="G97" s="59" t="s">
        <v>85</v>
      </c>
      <c r="H97" s="59"/>
      <c r="I97" s="66"/>
    </row>
  </sheetData>
  <mergeCells count="76">
    <mergeCell ref="C2:H2"/>
    <mergeCell ref="C6:E6"/>
    <mergeCell ref="F6:I6"/>
    <mergeCell ref="A94:B94"/>
    <mergeCell ref="C94:D94"/>
    <mergeCell ref="E94:F94"/>
    <mergeCell ref="G94:H94"/>
    <mergeCell ref="A95:B95"/>
    <mergeCell ref="C95:D95"/>
    <mergeCell ref="E95:F95"/>
    <mergeCell ref="G95:H95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88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88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88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88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88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89"/>
    <mergeCell ref="H4:I5"/>
  </mergeCells>
  <pageMargins left="0.699305555555556" right="0.699305555555556" top="0.75" bottom="0.75" header="0.3" footer="0.3"/>
  <pageSetup paperSize="9" scale="59" fitToHeight="0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2014-04-30T16:52:00Z</dcterms:created>
  <cp:lastPrinted>2022-07-28T16:17:00Z</cp:lastPrinted>
  <dcterms:modified xsi:type="dcterms:W3CDTF">2024-07-17T12:20:54Z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2052-6.7.1.8828</vt:lpwstr>
  </property>
  <property fmtid="{D5CDD505-2E9C-101B-9397-08002B2CF9AE}" pid="3" name="ICV">
    <vt:lpwstr>EA16F29304ADA62F98146966AA581B8A_43</vt:lpwstr>
  </property>
</Properties>
</file>