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<sst xmlns="http://schemas.openxmlformats.org/spreadsheetml/2006/main" count="69" uniqueCount="69">
  <si>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</si>
  <si>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</si>
  <si>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</si>
  <si>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</si>
  <si>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</si>
  <si>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</si>
  <si>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</si>
  <si>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</si>
  <si>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</si>
  <si>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</si>
  <si>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</si>
  <si>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</si>
  <si>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</si>
  <si>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</si>
  <si>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</si>
  <si>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</si>
  <si>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安</t>
  </si>
  <si>
    <t>可用项目：租车费、大交通、过路费、过桥费。
加油费（仅试驾活动可用，且只可使用活动当时当地的加油票）</t>
  </si>
  <si>
    <t>马科专车</t>
  </si>
  <si>
    <t>活动交通合计</t>
  </si>
  <si>
    <t>媒体费用</t>
  </si>
  <si>
    <t>仅可使用公司规定项目的发票，其余均不可用。需提供签到表及收条。</t>
  </si>
  <si>
    <t>媒体餐费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</si>
  <si>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</si>
  <si>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</si>
  <si>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</si>
  <si>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</si>
  <si>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</si>
  <si>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简单还回516元</t>
  </si>
  <si>
    <t>需提供刷卡联、菜单（小票）</t>
  </si>
  <si>
    <t>午餐</t>
  </si>
  <si>
    <t>红事会馆用餐</t>
  </si>
  <si>
    <t>盒饭</t>
  </si>
  <si>
    <t>酒店餐费</t>
  </si>
  <si>
    <t>星巴克点餐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</si>
  <si>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</si>
  <si>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</si>
  <si>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</si>
  <si>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</si>
  <si>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果汁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</si>
  <si>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</si>
  <si>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</si>
  <si>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</si>
  <si>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</si>
  <si>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</si>
  <si>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</si>
  <si>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</si>
  <si>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</si>
  <si>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</si>
  <si>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</si>
  <si>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</si>
  <si>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</si>
  <si>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</si>
  <si>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</si>
  <si>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房间</t>
  </si>
  <si>
    <t>工作人员住宿</t>
  </si>
  <si>
    <t>龙之梦</t>
  </si>
  <si>
    <t>北京公关公司人员住宿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</si>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</sst>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31" borderId="1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0" zoomScaleNormal="80" topLeftCell="A19" workbookViewId="0">
      <selection activeCell="J20" sqref="J20:J27"/>
    </sheetView>
  </sheetViews>
  <sheetFormatPr defaultColWidth="9" defaultRowHeight="21" customHeight="1"/>
  <cols>
    <col min="1" max="1" width="9" style="2"/>
    <col min="2" max="2" width="16.7545454545455" customWidth="1"/>
    <col min="3" max="3" width="13.1272727272727" style="3" customWidth="1"/>
    <col min="5" max="5" width="13.1272727272727" customWidth="1"/>
    <col min="6" max="6" width="12.5" customWidth="1"/>
    <col min="7" max="7" width="11.8727272727273" customWidth="1"/>
    <col min="8" max="8" width="16.7545454545455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2133.4</v>
      </c>
      <c r="G8" s="15">
        <v>0</v>
      </c>
      <c r="H8" s="15">
        <f t="shared" ref="H8:H12" si="0">F8+G8</f>
        <v>2133.4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327.68</v>
      </c>
      <c r="G9" s="15">
        <v>0</v>
      </c>
      <c r="H9" s="15">
        <f t="shared" si="0"/>
        <v>327.68</v>
      </c>
      <c r="I9" s="37" t="s">
        <v>18</v>
      </c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0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0"/>
      <c r="J12" s="39"/>
    </row>
    <row r="13" s="1" customFormat="1" customHeight="1" spans="1:10">
      <c r="A13" s="17"/>
      <c r="B13" s="18" t="s">
        <v>19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2461.08</v>
      </c>
      <c r="G13" s="19">
        <f>SUM(G11:G12)</f>
        <v>0</v>
      </c>
      <c r="H13" s="19">
        <f>SUM(H8:H12)</f>
        <v>2461.08</v>
      </c>
      <c r="I13" s="41"/>
      <c r="J13" s="42"/>
    </row>
    <row r="14" customHeight="1" spans="1:10">
      <c r="A14" s="20">
        <v>2</v>
      </c>
      <c r="B14" s="21" t="s">
        <v>20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0"/>
      <c r="J14" s="38" t="s">
        <v>21</v>
      </c>
    </row>
    <row r="15" customHeight="1" spans="1:10">
      <c r="A15" s="23"/>
      <c r="B15" s="24"/>
      <c r="C15" s="25"/>
      <c r="D15" s="23"/>
      <c r="E15" s="25"/>
      <c r="F15" s="15">
        <v>4739</v>
      </c>
      <c r="G15" s="15">
        <v>0</v>
      </c>
      <c r="H15" s="15">
        <f>F15+G15</f>
        <v>4739</v>
      </c>
      <c r="I15" s="37" t="s">
        <v>22</v>
      </c>
      <c r="J15" s="39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4739</v>
      </c>
      <c r="G16" s="19">
        <f t="shared" si="1"/>
        <v>0</v>
      </c>
      <c r="H16" s="19">
        <f t="shared" si="1"/>
        <v>4739</v>
      </c>
      <c r="I16" s="41"/>
      <c r="J16" s="42"/>
    </row>
    <row r="17" customHeight="1" spans="1:10">
      <c r="A17" s="13">
        <v>3</v>
      </c>
      <c r="B17" s="14" t="s">
        <v>24</v>
      </c>
      <c r="C17" s="15"/>
      <c r="D17" s="16">
        <v>1</v>
      </c>
      <c r="E17" s="15">
        <f>C17*D17</f>
        <v>0</v>
      </c>
      <c r="F17" s="15">
        <v>0</v>
      </c>
      <c r="G17" s="15"/>
      <c r="H17" s="15">
        <f>F17+G17</f>
        <v>0</v>
      </c>
      <c r="I17" s="40"/>
      <c r="J17" s="43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40"/>
      <c r="J18" s="44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1"/>
      <c r="J19" s="45"/>
    </row>
    <row r="20" customHeight="1" spans="1:10">
      <c r="A20" s="13">
        <v>4</v>
      </c>
      <c r="B20" s="14" t="s">
        <v>27</v>
      </c>
      <c r="C20" s="15">
        <v>0</v>
      </c>
      <c r="D20" s="16">
        <v>1</v>
      </c>
      <c r="E20" s="15">
        <f>C20*D20</f>
        <v>0</v>
      </c>
      <c r="F20" s="15">
        <v>2879.98</v>
      </c>
      <c r="G20" s="15">
        <v>604.02</v>
      </c>
      <c r="H20" s="15">
        <f>SUM(F20:G20)</f>
        <v>3484</v>
      </c>
      <c r="I20" s="40" t="s">
        <v>28</v>
      </c>
      <c r="J20" s="43" t="s">
        <v>29</v>
      </c>
    </row>
    <row r="21" customHeight="1" spans="1:10">
      <c r="A21" s="13"/>
      <c r="B21" s="14"/>
      <c r="C21" s="15"/>
      <c r="D21" s="16"/>
      <c r="E21" s="15"/>
      <c r="F21" s="15">
        <v>1695</v>
      </c>
      <c r="G21" s="15"/>
      <c r="H21" s="15">
        <f t="shared" ref="H21:H26" si="3">SUM(F21:G21)</f>
        <v>1695</v>
      </c>
      <c r="I21" s="37" t="s">
        <v>30</v>
      </c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/>
      <c r="H22" s="15">
        <f t="shared" si="3"/>
        <v>0</v>
      </c>
      <c r="I22" s="37"/>
      <c r="J22" s="44"/>
    </row>
    <row r="23" customHeight="1" spans="1:10">
      <c r="A23" s="13"/>
      <c r="B23" s="14"/>
      <c r="C23" s="15"/>
      <c r="D23" s="16"/>
      <c r="E23" s="15"/>
      <c r="F23" s="15">
        <v>3539</v>
      </c>
      <c r="G23" s="15"/>
      <c r="H23" s="15">
        <f t="shared" si="3"/>
        <v>3539</v>
      </c>
      <c r="I23" s="37" t="s">
        <v>31</v>
      </c>
      <c r="J23" s="44"/>
    </row>
    <row r="24" customHeight="1" spans="1:10">
      <c r="A24" s="13"/>
      <c r="B24" s="14"/>
      <c r="C24" s="15"/>
      <c r="D24" s="16"/>
      <c r="E24" s="15"/>
      <c r="F24" s="15">
        <v>720</v>
      </c>
      <c r="G24" s="15"/>
      <c r="H24" s="15">
        <f t="shared" si="3"/>
        <v>720</v>
      </c>
      <c r="I24" s="37" t="s">
        <v>32</v>
      </c>
      <c r="J24" s="44"/>
    </row>
    <row r="25" customHeight="1" spans="1:10">
      <c r="A25" s="13"/>
      <c r="B25" s="14"/>
      <c r="C25" s="15"/>
      <c r="D25" s="16"/>
      <c r="E25" s="15"/>
      <c r="F25" s="15">
        <v>354</v>
      </c>
      <c r="G25" s="15"/>
      <c r="H25" s="15">
        <f t="shared" si="3"/>
        <v>354</v>
      </c>
      <c r="I25" s="40" t="s">
        <v>33</v>
      </c>
      <c r="J25" s="44"/>
    </row>
    <row r="26" customHeight="1" spans="1:10">
      <c r="A26" s="13"/>
      <c r="B26" s="14"/>
      <c r="C26" s="15"/>
      <c r="D26" s="16"/>
      <c r="E26" s="15"/>
      <c r="F26" s="15">
        <v>249</v>
      </c>
      <c r="G26" s="15">
        <v>0</v>
      </c>
      <c r="H26" s="15">
        <f t="shared" si="3"/>
        <v>249</v>
      </c>
      <c r="I26" s="40" t="s">
        <v>34</v>
      </c>
      <c r="J26" s="44"/>
    </row>
    <row r="27" s="1" customFormat="1" customHeight="1" spans="1:10">
      <c r="A27" s="17"/>
      <c r="B27" s="18" t="s">
        <v>35</v>
      </c>
      <c r="C27" s="19">
        <f>SUM(C20)</f>
        <v>0</v>
      </c>
      <c r="D27" s="19">
        <f>SUM(D20)</f>
        <v>1</v>
      </c>
      <c r="E27" s="19">
        <f>SUM(E20)</f>
        <v>0</v>
      </c>
      <c r="F27" s="19">
        <f t="shared" ref="F27:H27" si="4">SUM(F20:F26)</f>
        <v>9436.98</v>
      </c>
      <c r="G27" s="19">
        <f t="shared" si="4"/>
        <v>604.02</v>
      </c>
      <c r="H27" s="19">
        <f t="shared" si="4"/>
        <v>10041</v>
      </c>
      <c r="I27" s="41"/>
      <c r="J27" s="45"/>
    </row>
    <row r="28" customHeight="1" spans="1:10">
      <c r="A28" s="20">
        <v>5</v>
      </c>
      <c r="B28" s="21" t="s">
        <v>36</v>
      </c>
      <c r="C28" s="21">
        <v>0</v>
      </c>
      <c r="D28" s="20">
        <v>1</v>
      </c>
      <c r="E28" s="22">
        <f>C28*D28</f>
        <v>0</v>
      </c>
      <c r="F28" s="15">
        <v>289.1</v>
      </c>
      <c r="G28" s="15">
        <v>0</v>
      </c>
      <c r="H28" s="15">
        <f t="shared" ref="H28:H30" si="5">F28+G28</f>
        <v>289.1</v>
      </c>
      <c r="I28" s="37" t="s">
        <v>37</v>
      </c>
      <c r="J28" s="38" t="s">
        <v>38</v>
      </c>
    </row>
    <row r="29" customHeight="1" spans="1:10">
      <c r="A29" s="26"/>
      <c r="B29" s="27"/>
      <c r="C29" s="27"/>
      <c r="D29" s="26"/>
      <c r="E29" s="28"/>
      <c r="F29" s="15">
        <v>48.5</v>
      </c>
      <c r="G29" s="15">
        <v>0</v>
      </c>
      <c r="H29" s="15">
        <f t="shared" si="5"/>
        <v>48.5</v>
      </c>
      <c r="I29" s="37" t="s">
        <v>39</v>
      </c>
      <c r="J29" s="39"/>
    </row>
    <row r="30" customHeight="1" spans="1:10">
      <c r="A30" s="23"/>
      <c r="B30" s="24"/>
      <c r="C30" s="24"/>
      <c r="D30" s="23"/>
      <c r="E30" s="25"/>
      <c r="F30" s="15"/>
      <c r="G30" s="15">
        <v>0</v>
      </c>
      <c r="H30" s="15">
        <f t="shared" si="5"/>
        <v>0</v>
      </c>
      <c r="I30" s="46"/>
      <c r="J30" s="39"/>
    </row>
    <row r="31" s="1" customFormat="1" customHeight="1" spans="1:10">
      <c r="A31" s="17"/>
      <c r="B31" s="18" t="s">
        <v>40</v>
      </c>
      <c r="C31" s="19">
        <f>SUM(C28)</f>
        <v>0</v>
      </c>
      <c r="D31" s="19">
        <f>SUM(D28)</f>
        <v>1</v>
      </c>
      <c r="E31" s="19">
        <f>SUM(E28)</f>
        <v>0</v>
      </c>
      <c r="F31" s="19">
        <f t="shared" ref="F31:H31" si="6">SUM(F28:F30)</f>
        <v>337.6</v>
      </c>
      <c r="G31" s="19">
        <f t="shared" si="6"/>
        <v>0</v>
      </c>
      <c r="H31" s="19">
        <f t="shared" si="6"/>
        <v>337.6</v>
      </c>
      <c r="I31" s="41"/>
      <c r="J31" s="42"/>
    </row>
    <row r="32" customHeight="1" spans="1:10">
      <c r="A32" s="13">
        <v>6</v>
      </c>
      <c r="B32" s="14" t="s">
        <v>41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7">F32+G32</f>
        <v>0</v>
      </c>
      <c r="I32" s="40"/>
      <c r="J32" s="38" t="s">
        <v>42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40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40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40"/>
      <c r="J35" s="44"/>
    </row>
    <row r="36" s="1" customFormat="1" customHeight="1" spans="1:10">
      <c r="A36" s="17"/>
      <c r="B36" s="18" t="s">
        <v>43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8">SUM(F32:F35)</f>
        <v>0</v>
      </c>
      <c r="G36" s="19">
        <f t="shared" si="8"/>
        <v>0</v>
      </c>
      <c r="H36" s="19">
        <f t="shared" si="8"/>
        <v>0</v>
      </c>
      <c r="I36" s="41"/>
      <c r="J36" s="45"/>
    </row>
    <row r="37" customHeight="1" spans="1:10">
      <c r="A37" s="13">
        <v>7</v>
      </c>
      <c r="B37" s="14" t="s">
        <v>44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9">F37+G37</f>
        <v>0</v>
      </c>
      <c r="I37" s="40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9"/>
        <v>0</v>
      </c>
      <c r="I38" s="40"/>
      <c r="J38" s="48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40"/>
      <c r="J39" s="48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9"/>
        <v>0</v>
      </c>
      <c r="I40" s="40"/>
      <c r="J40" s="48"/>
    </row>
    <row r="41" s="1" customFormat="1" customHeight="1" spans="1:10">
      <c r="A41" s="17"/>
      <c r="B41" s="18" t="s">
        <v>45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10">SUM(F37:F40)</f>
        <v>0</v>
      </c>
      <c r="G41" s="19">
        <f t="shared" si="10"/>
        <v>0</v>
      </c>
      <c r="H41" s="19">
        <f t="shared" si="10"/>
        <v>0</v>
      </c>
      <c r="I41" s="41"/>
      <c r="J41" s="49"/>
    </row>
    <row r="42" customHeight="1" spans="1:10">
      <c r="A42" s="13">
        <v>8</v>
      </c>
      <c r="B42" s="14" t="s">
        <v>46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1">F42+G42</f>
        <v>0</v>
      </c>
      <c r="I42" s="40"/>
      <c r="J42" s="43" t="s">
        <v>47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1"/>
        <v>0</v>
      </c>
      <c r="I43" s="40"/>
      <c r="J43" s="44"/>
    </row>
    <row r="44" s="1" customFormat="1" customHeight="1" spans="1:10">
      <c r="A44" s="17"/>
      <c r="B44" s="18" t="s">
        <v>48</v>
      </c>
      <c r="C44" s="19">
        <f>SUM(C42)</f>
        <v>0</v>
      </c>
      <c r="D44" s="19">
        <f>SUM(D42)</f>
        <v>0</v>
      </c>
      <c r="E44" s="19">
        <f>SUM(E42)</f>
        <v>0</v>
      </c>
      <c r="F44" s="19">
        <f t="shared" ref="F44:H44" si="12">SUM(F42:F43)</f>
        <v>0</v>
      </c>
      <c r="G44" s="19">
        <f t="shared" si="12"/>
        <v>0</v>
      </c>
      <c r="H44" s="19">
        <f t="shared" si="12"/>
        <v>0</v>
      </c>
      <c r="I44" s="41"/>
      <c r="J44" s="45"/>
    </row>
    <row r="45" customHeight="1" spans="1:10">
      <c r="A45" s="13">
        <v>9</v>
      </c>
      <c r="B45" s="14" t="s">
        <v>49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1"/>
        <v>0</v>
      </c>
      <c r="I45" s="40"/>
      <c r="J45" s="38" t="s">
        <v>50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1"/>
        <v>0</v>
      </c>
      <c r="I46" s="40"/>
      <c r="J46" s="39"/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1"/>
        <v>0</v>
      </c>
      <c r="I47" s="40"/>
      <c r="J47" s="39"/>
    </row>
    <row r="48" s="1" customFormat="1" customHeight="1" spans="1:10">
      <c r="A48" s="17"/>
      <c r="B48" s="18" t="s">
        <v>51</v>
      </c>
      <c r="C48" s="19">
        <f>SUM(C45)</f>
        <v>0</v>
      </c>
      <c r="D48" s="19">
        <f>SUM(D45)</f>
        <v>0</v>
      </c>
      <c r="E48" s="19">
        <f>SUM(E45)</f>
        <v>0</v>
      </c>
      <c r="F48" s="19">
        <f t="shared" ref="F48:H48" si="13">SUM(F45:F47)</f>
        <v>0</v>
      </c>
      <c r="G48" s="19">
        <f t="shared" si="13"/>
        <v>0</v>
      </c>
      <c r="H48" s="19">
        <f t="shared" si="13"/>
        <v>0</v>
      </c>
      <c r="I48" s="41"/>
      <c r="J48" s="42"/>
    </row>
    <row r="49" customHeight="1" spans="1:10">
      <c r="A49" s="20">
        <v>10</v>
      </c>
      <c r="B49" s="14" t="s">
        <v>52</v>
      </c>
      <c r="C49" s="15">
        <v>35140</v>
      </c>
      <c r="D49" s="16">
        <v>1</v>
      </c>
      <c r="E49" s="15">
        <f>C49*D49</f>
        <v>35140</v>
      </c>
      <c r="F49" s="15">
        <v>6994</v>
      </c>
      <c r="G49" s="15">
        <v>0</v>
      </c>
      <c r="H49" s="15">
        <f t="shared" ref="H49:H55" si="14">F49+G49</f>
        <v>6994</v>
      </c>
      <c r="I49" s="37" t="s">
        <v>53</v>
      </c>
      <c r="J49" s="47"/>
    </row>
    <row r="50" customHeight="1" spans="1:10">
      <c r="A50" s="26"/>
      <c r="B50" s="14"/>
      <c r="C50" s="15"/>
      <c r="D50" s="16"/>
      <c r="E50" s="15"/>
      <c r="F50" s="15">
        <v>234</v>
      </c>
      <c r="G50" s="15">
        <v>0</v>
      </c>
      <c r="H50" s="15">
        <f t="shared" si="14"/>
        <v>234</v>
      </c>
      <c r="I50" s="37" t="s">
        <v>54</v>
      </c>
      <c r="J50" s="48"/>
    </row>
    <row r="51" customHeight="1" spans="1:10">
      <c r="A51" s="26"/>
      <c r="B51" s="14"/>
      <c r="C51" s="15"/>
      <c r="D51" s="16"/>
      <c r="E51" s="15"/>
      <c r="F51" s="15">
        <v>293</v>
      </c>
      <c r="G51" s="15">
        <v>0</v>
      </c>
      <c r="H51" s="15">
        <f t="shared" si="14"/>
        <v>293</v>
      </c>
      <c r="I51" s="37" t="s">
        <v>55</v>
      </c>
      <c r="J51" s="48"/>
    </row>
    <row r="52" customHeight="1" spans="1:10">
      <c r="A52" s="26"/>
      <c r="B52" s="14"/>
      <c r="C52" s="15"/>
      <c r="D52" s="16"/>
      <c r="E52" s="15"/>
      <c r="F52" s="15">
        <v>6140</v>
      </c>
      <c r="G52" s="15">
        <v>0</v>
      </c>
      <c r="H52" s="15">
        <f t="shared" si="14"/>
        <v>6140</v>
      </c>
      <c r="I52" s="37" t="s">
        <v>56</v>
      </c>
      <c r="J52" s="48"/>
    </row>
    <row r="53" customHeight="1" spans="1:10">
      <c r="A53" s="26"/>
      <c r="B53" s="14"/>
      <c r="C53" s="15"/>
      <c r="D53" s="16"/>
      <c r="E53" s="15"/>
      <c r="F53" s="15">
        <v>436</v>
      </c>
      <c r="G53" s="15">
        <v>0</v>
      </c>
      <c r="H53" s="15">
        <f t="shared" si="14"/>
        <v>436</v>
      </c>
      <c r="I53" s="40" t="s">
        <v>57</v>
      </c>
      <c r="J53" s="48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4"/>
        <v>0</v>
      </c>
      <c r="I54" s="40"/>
      <c r="J54" s="48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40"/>
      <c r="J55" s="48"/>
    </row>
    <row r="56" s="1" customFormat="1" customHeight="1" spans="1:10">
      <c r="A56" s="17"/>
      <c r="B56" s="18" t="s">
        <v>58</v>
      </c>
      <c r="C56" s="19">
        <f>SUM(C49)</f>
        <v>35140</v>
      </c>
      <c r="D56" s="19">
        <f>SUM(D49)</f>
        <v>1</v>
      </c>
      <c r="E56" s="19">
        <f>SUM(E49)</f>
        <v>35140</v>
      </c>
      <c r="F56" s="19">
        <f t="shared" ref="F56:H56" si="15">SUM(F49:F55)</f>
        <v>14097</v>
      </c>
      <c r="G56" s="19">
        <f t="shared" si="15"/>
        <v>0</v>
      </c>
      <c r="H56" s="19">
        <f t="shared" si="15"/>
        <v>14097</v>
      </c>
      <c r="I56" s="41"/>
      <c r="J56" s="49"/>
    </row>
    <row r="57" customHeight="1" spans="1:10">
      <c r="A57" s="17"/>
      <c r="B57" s="18" t="s">
        <v>59</v>
      </c>
      <c r="C57" s="19">
        <f t="shared" ref="C57:H57" si="16">SUM(C56,C48,C44,C41,C36,C31,C27,C19,C16,C13)</f>
        <v>35140</v>
      </c>
      <c r="D57" s="19">
        <f t="shared" si="16"/>
        <v>4</v>
      </c>
      <c r="E57" s="19">
        <f t="shared" si="16"/>
        <v>35140</v>
      </c>
      <c r="F57" s="19">
        <f t="shared" si="16"/>
        <v>31071.66</v>
      </c>
      <c r="G57" s="19">
        <f t="shared" si="16"/>
        <v>604.02</v>
      </c>
      <c r="H57" s="19">
        <f t="shared" si="16"/>
        <v>31675.68</v>
      </c>
      <c r="I57" s="41"/>
      <c r="J57" s="50"/>
    </row>
    <row r="61" customHeight="1" spans="1:9">
      <c r="A61" s="29" t="s">
        <v>60</v>
      </c>
      <c r="B61" s="30"/>
      <c r="C61" s="31" t="s">
        <v>61</v>
      </c>
      <c r="D61" s="31"/>
      <c r="E61" s="31" t="s">
        <v>62</v>
      </c>
      <c r="F61" s="31"/>
      <c r="G61" s="31" t="s">
        <v>63</v>
      </c>
      <c r="H61" s="31"/>
      <c r="I61" s="51" t="s">
        <v>64</v>
      </c>
    </row>
    <row r="62" customHeight="1" spans="1:9">
      <c r="A62" s="32">
        <f>E57</f>
        <v>35140</v>
      </c>
      <c r="B62" s="33"/>
      <c r="C62" s="33">
        <f>H57</f>
        <v>31675.68</v>
      </c>
      <c r="D62" s="33"/>
      <c r="E62" s="33">
        <f>F57</f>
        <v>31071.66</v>
      </c>
      <c r="F62" s="33"/>
      <c r="G62" s="33">
        <f>G57</f>
        <v>604.02</v>
      </c>
      <c r="H62" s="33"/>
      <c r="I62" s="52">
        <f>A62-C62</f>
        <v>3464.32</v>
      </c>
    </row>
    <row r="64" customHeight="1" spans="1:9">
      <c r="A64" s="34" t="s">
        <v>65</v>
      </c>
      <c r="B64" s="1"/>
      <c r="C64" s="35" t="s">
        <v>66</v>
      </c>
      <c r="D64" s="34"/>
      <c r="E64" s="34" t="s">
        <v>67</v>
      </c>
      <c r="F64" s="34"/>
      <c r="G64" s="34" t="s">
        <v>68</v>
      </c>
      <c r="H64" s="34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18"/>
    <mergeCell ref="A20:A26"/>
    <mergeCell ref="A28:A30"/>
    <mergeCell ref="A32:A35"/>
    <mergeCell ref="A37:A40"/>
    <mergeCell ref="A42:A43"/>
    <mergeCell ref="A45:A47"/>
    <mergeCell ref="A49:A55"/>
    <mergeCell ref="B6:B7"/>
    <mergeCell ref="B8:B12"/>
    <mergeCell ref="B14:B15"/>
    <mergeCell ref="B17:B18"/>
    <mergeCell ref="B20:B26"/>
    <mergeCell ref="B28:B30"/>
    <mergeCell ref="B32:B35"/>
    <mergeCell ref="B37:B40"/>
    <mergeCell ref="B42:B43"/>
    <mergeCell ref="B45:B47"/>
    <mergeCell ref="B49:B55"/>
    <mergeCell ref="C8:C12"/>
    <mergeCell ref="C14:C15"/>
    <mergeCell ref="C17:C18"/>
    <mergeCell ref="C20:C26"/>
    <mergeCell ref="C28:C30"/>
    <mergeCell ref="C32:C35"/>
    <mergeCell ref="C37:C40"/>
    <mergeCell ref="C42:C43"/>
    <mergeCell ref="C45:C47"/>
    <mergeCell ref="C49:C55"/>
    <mergeCell ref="D8:D12"/>
    <mergeCell ref="D14:D15"/>
    <mergeCell ref="D17:D18"/>
    <mergeCell ref="D20:D26"/>
    <mergeCell ref="D28:D30"/>
    <mergeCell ref="D32:D35"/>
    <mergeCell ref="D37:D40"/>
    <mergeCell ref="D42:D43"/>
    <mergeCell ref="D45:D47"/>
    <mergeCell ref="D49:D55"/>
    <mergeCell ref="E8:E12"/>
    <mergeCell ref="E14:E15"/>
    <mergeCell ref="E17:E18"/>
    <mergeCell ref="E20:E26"/>
    <mergeCell ref="E28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19"/>
    <mergeCell ref="J20:J27"/>
    <mergeCell ref="J28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2019-12-02T02:49:00Z</cp:lastPrinted>
  <dcterms:modified xsi:type="dcterms:W3CDTF">2019-12-24T04:03:14Z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