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/>
  </bookViews>
  <sheets>
    <sheet name="客户体验促进会研讨会3.20" sheetId="15" r:id="rId1"/>
  </sheets>
  <calcPr calcId="144525"/>
</workbook>
</file>

<file path=xl/calcChain.xml><?xml version="1.0" encoding="utf-8"?>
<calcChain xmlns="http://schemas.openxmlformats.org/spreadsheetml/2006/main">
  <c r="G32" i="15" l="1"/>
  <c r="G33" i="15" s="1"/>
  <c r="E13" i="15" s="1"/>
  <c r="G28" i="15"/>
  <c r="G24" i="15"/>
  <c r="G25" i="15" s="1"/>
  <c r="E11" i="15" s="1"/>
  <c r="G19" i="15"/>
  <c r="G20" i="15" s="1"/>
  <c r="G29" i="15" l="1"/>
  <c r="E12" i="15" s="1"/>
  <c r="E10" i="15"/>
  <c r="D36" i="15" l="1"/>
  <c r="G36" i="15" s="1"/>
  <c r="G37" i="15" s="1"/>
  <c r="E14" i="15" s="1"/>
  <c r="D40" i="15" l="1"/>
  <c r="G40" i="15" s="1"/>
  <c r="G41" i="15" s="1"/>
  <c r="E15" i="15" s="1"/>
  <c r="E16" i="15" s="1"/>
</calcChain>
</file>

<file path=xl/sharedStrings.xml><?xml version="1.0" encoding="utf-8"?>
<sst xmlns="http://schemas.openxmlformats.org/spreadsheetml/2006/main" count="89" uniqueCount="54">
  <si>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</si>
  <si>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</si>
  <si>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</si>
  <si>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</si>
  <si>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</si>
  <si>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</si>
  <si>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C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</si>
  <si>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</si>
  <si>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</si>
  <si>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</si>
  <si>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</si>
  <si>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</si>
  <si>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</si>
  <si>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</si>
  <si>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</si>
  <si>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</si>
  <si>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</si>
  <si>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</si>
  <si>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</si>
  <si>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Dinner Fee
晚餐</t>
  </si>
  <si>
    <t>Service Charge 
服务费</t>
  </si>
  <si>
    <t>Vat
增值税税金</t>
  </si>
  <si>
    <t xml:space="preserve">Quotation Date:    </t>
  </si>
  <si>
    <t>Service Charge 服务费
(Manpower, Participant invitation, Registration tracking, Coordination, On-site Supporting,Flight, Traffic, Meal, Accommodation, etc.)</t>
  </si>
  <si>
    <t>A.  Meeting Package
会议包价</t>
  </si>
  <si>
    <t>北京</t>
  </si>
  <si>
    <t xml:space="preserve"> </t>
    <phoneticPr fontId="16" type="noConversion"/>
  </si>
  <si>
    <t>C. Accommodation 
住宿</t>
  </si>
  <si>
    <t>C. Accommodation 住宿</t>
  </si>
  <si>
    <t>D. Dinner Fee
晚餐</t>
  </si>
  <si>
    <t>A. Meeting Package 会议包价</t>
  </si>
  <si>
    <t>D. Dinner Fee 晚餐</t>
  </si>
  <si>
    <t>E.Set Up  酒店搭建</t>
  </si>
  <si>
    <t>E.Set Up 
酒店搭建</t>
  </si>
  <si>
    <t>F . Service Charge
服务费</t>
  </si>
  <si>
    <t>F. Service Charge 服务费</t>
  </si>
  <si>
    <t>Accommodation 
住宿</t>
  </si>
  <si>
    <t>G. Vat
增值税税金</t>
  </si>
  <si>
    <t>G.  Vat
增值税税金</t>
  </si>
  <si>
    <t>G</t>
  </si>
  <si>
    <t>Both in EN &amp; CN</t>
  </si>
  <si>
    <t>Project Date:         Apr. 2019</t>
  </si>
  <si>
    <t>Project Name:     2019 Aftersales Customer Centricity Improvement Project</t>
  </si>
  <si>
    <t>Venue(Plan)
计划地点</t>
  </si>
  <si>
    <t xml:space="preserve">Customer Centricity  Workshop  Apr  
客户导向研讨会  4月 </t>
  </si>
  <si>
    <t>Accommodation 住宿</t>
  </si>
  <si>
    <t>Venue Simple Set-up 场地搭建
(e.g. Flowers,PB/CB, Color papers, Markers etc.)</t>
  </si>
  <si>
    <t>Remark:  Please vendor don't revise this template include all remarks or description, and need to evaluate Meeting package or Accommodation based on Sheet3(Hotel list)
请竞标的供应商不要对此模板进行任何的修改，包括所有备注,公式及描述，只需添加报价即可，同时，请根据表3（Hotel list）的酒店名单列表进行报价。</t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</si>
  <si>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</si>
  <si>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</si>
  <si>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</si>
  <si>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t>2019.01.31</t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</si>
  <si>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B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270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</si>
  <si>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Customer Centricity  Workshop  Apr  
</t>
    </r>
    <r>
      <rPr>
        <sz val="10"/>
        <color indexed="8"/>
        <rFont val="宋体"/>
        <family val="3"/>
        <charset val="134"/>
      </rPr>
      <t>客户导向研讨会</t>
    </r>
    <r>
      <rPr>
        <sz val="10"/>
        <color indexed="8"/>
        <rFont val="BMW Group Condensed"/>
        <family val="2"/>
      </rPr>
      <t xml:space="preserve">  4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 Group Condensed"/>
        <family val="2"/>
      </rPr>
      <t xml:space="preserve"> 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</si>
</sst>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b/>
      <sz val="11"/>
      <color indexed="8"/>
      <name val="BMW Group Condensed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10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</cellStyleXfs>
  <cellXfs count="94">
    <xf numFmtId="0" fontId="0" fillId="0" borderId="0" xfId="0"/>
    <xf numFmtId="0" fontId="5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177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1" xfId="3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2" borderId="11" xfId="3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40" fontId="8" fillId="0" borderId="1" xfId="4" applyNumberFormat="1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40" fontId="8" fillId="3" borderId="1" xfId="1" applyNumberFormat="1" applyFont="1" applyFill="1" applyBorder="1" applyAlignment="1">
      <alignment vertical="center" wrapText="1"/>
    </xf>
    <xf numFmtId="178" fontId="8" fillId="3" borderId="1" xfId="1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40" fontId="9" fillId="5" borderId="1" xfId="4" applyNumberFormat="1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40" fontId="9" fillId="5" borderId="1" xfId="1" applyNumberFormat="1" applyFont="1" applyFill="1" applyBorder="1" applyAlignment="1">
      <alignment horizontal="right" vertical="center" wrapText="1"/>
    </xf>
    <xf numFmtId="0" fontId="9" fillId="5" borderId="1" xfId="2" applyFont="1" applyFill="1" applyBorder="1" applyAlignment="1">
      <alignment vertical="center" wrapText="1"/>
    </xf>
    <xf numFmtId="40" fontId="8" fillId="3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0" fontId="9" fillId="0" borderId="1" xfId="1" applyNumberFormat="1" applyFont="1" applyFill="1" applyBorder="1" applyAlignment="1">
      <alignment horizontal="right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14" fillId="8" borderId="1" xfId="1" applyNumberFormat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vertical="center" wrapText="1"/>
    </xf>
    <xf numFmtId="40" fontId="8" fillId="7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8" fillId="0" borderId="15" xfId="2" applyFont="1" applyFill="1" applyBorder="1" applyAlignment="1">
      <alignment vertical="center" wrapText="1"/>
    </xf>
    <xf numFmtId="0" fontId="8" fillId="0" borderId="15" xfId="2" applyFont="1" applyFill="1" applyBorder="1" applyAlignment="1">
      <alignment vertical="center"/>
    </xf>
    <xf numFmtId="40" fontId="8" fillId="0" borderId="15" xfId="1" applyNumberFormat="1" applyFont="1" applyFill="1" applyBorder="1" applyAlignment="1">
      <alignment horizontal="right" vertical="center" wrapText="1"/>
    </xf>
    <xf numFmtId="176" fontId="9" fillId="2" borderId="1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5" fillId="0" borderId="14" xfId="1" applyNumberFormat="1" applyFont="1" applyFill="1" applyBorder="1" applyAlignment="1">
      <alignment vertical="center" wrapText="1"/>
    </xf>
    <xf numFmtId="14" fontId="15" fillId="0" borderId="1" xfId="1" applyNumberFormat="1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40" fontId="9" fillId="2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right" vertical="center" wrapText="1"/>
    </xf>
    <xf numFmtId="40" fontId="9" fillId="2" borderId="14" xfId="4" applyNumberFormat="1" applyFont="1" applyFill="1" applyBorder="1" applyAlignment="1">
      <alignment horizontal="right" vertical="center" wrapText="1"/>
    </xf>
    <xf numFmtId="40" fontId="9" fillId="2" borderId="4" xfId="4" applyNumberFormat="1" applyFont="1" applyFill="1" applyBorder="1" applyAlignment="1">
      <alignment horizontal="righ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40" fontId="9" fillId="2" borderId="1" xfId="4" applyNumberFormat="1" applyFont="1" applyFill="1" applyBorder="1" applyAlignment="1">
      <alignment horizontal="right" vertical="center" wrapText="1"/>
    </xf>
    <xf numFmtId="0" fontId="8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14" fillId="8" borderId="14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18" fillId="2" borderId="16" xfId="3" applyFont="1" applyFill="1" applyBorder="1" applyAlignment="1">
      <alignment horizontal="left" vertical="center" wrapText="1"/>
    </xf>
    <xf numFmtId="0" fontId="18" fillId="2" borderId="17" xfId="3" applyFont="1" applyFill="1" applyBorder="1" applyAlignment="1">
      <alignment horizontal="left" vertical="center" wrapText="1"/>
    </xf>
    <xf numFmtId="0" fontId="18" fillId="2" borderId="18" xfId="3" applyFont="1" applyFill="1" applyBorder="1" applyAlignment="1">
      <alignment horizontal="left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40" fontId="8" fillId="3" borderId="1" xfId="5" applyNumberFormat="1" applyFont="1" applyFill="1" applyBorder="1" applyAlignment="1">
      <alignment horizontal="right" vertical="center" wrapText="1"/>
    </xf>
    <xf numFmtId="0" fontId="3" fillId="2" borderId="14" xfId="2" applyFont="1" applyFill="1" applyBorder="1">
      <alignment vertical="center"/>
    </xf>
    <xf numFmtId="0" fontId="3" fillId="0" borderId="15" xfId="0" applyFont="1" applyBorder="1" applyAlignment="1">
      <alignment vertical="center"/>
    </xf>
    <xf numFmtId="0" fontId="8" fillId="6" borderId="1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685800</xdr:colOff>
      <xdr:row>3</xdr:row>
      <xdr:rowOff>1439</xdr:rowOff>
    </xdr:to>
    <xdr:pic>
      <xdr:nvPicPr>
        <xdr:cNvPr id="3" name="图片 2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3" y="474412"/>
          <a:ext cx="2309812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2" zoomScale="80" zoomScaleNormal="80" workbookViewId="0">
      <selection activeCell="B19" sqref="B19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61" t="s">
        <v>40</v>
      </c>
      <c r="B1" s="62"/>
      <c r="C1" s="62"/>
      <c r="D1" s="62"/>
      <c r="E1" s="62"/>
      <c r="F1" s="62"/>
      <c r="G1" s="62"/>
      <c r="H1" s="63"/>
    </row>
    <row r="2" spans="1:9" ht="30.75" customHeight="1">
      <c r="A2" s="3" t="s">
        <v>42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41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22</v>
      </c>
      <c r="B4" s="51" t="s">
        <v>51</v>
      </c>
      <c r="C4" s="9"/>
      <c r="D4" s="10"/>
      <c r="E4" s="11"/>
      <c r="F4" s="11"/>
      <c r="G4" s="9"/>
      <c r="H4" s="14"/>
    </row>
    <row r="5" spans="1:9" ht="30.75" customHeight="1">
      <c r="A5" s="64" t="s">
        <v>48</v>
      </c>
      <c r="B5" s="65"/>
      <c r="C5" s="65"/>
      <c r="D5" s="65"/>
      <c r="E5" s="65"/>
      <c r="F5" s="65"/>
      <c r="G5" s="52"/>
      <c r="H5" s="15"/>
    </row>
    <row r="6" spans="1:9" ht="30.75" customHeight="1">
      <c r="A6" s="64" t="s">
        <v>49</v>
      </c>
      <c r="B6" s="65"/>
      <c r="C6" s="65"/>
      <c r="D6" s="65"/>
      <c r="E6" s="65"/>
      <c r="F6" s="65"/>
      <c r="G6" s="65"/>
      <c r="H6" s="66"/>
    </row>
    <row r="7" spans="1:9" ht="30.75" customHeight="1">
      <c r="A7" s="64" t="s">
        <v>50</v>
      </c>
      <c r="B7" s="65"/>
      <c r="C7" s="65"/>
      <c r="D7" s="65"/>
      <c r="E7" s="65"/>
      <c r="F7" s="65"/>
      <c r="G7" s="65"/>
      <c r="H7" s="66"/>
    </row>
    <row r="8" spans="1:9" ht="30.75" customHeight="1" thickBot="1">
      <c r="A8" s="84" t="s">
        <v>47</v>
      </c>
      <c r="B8" s="85"/>
      <c r="C8" s="85"/>
      <c r="D8" s="85"/>
      <c r="E8" s="85"/>
      <c r="F8" s="85"/>
      <c r="G8" s="85"/>
      <c r="H8" s="86"/>
    </row>
    <row r="9" spans="1:9" ht="33.75" customHeight="1">
      <c r="A9" s="53"/>
      <c r="B9" s="67" t="s">
        <v>0</v>
      </c>
      <c r="C9" s="67"/>
      <c r="D9" s="67"/>
      <c r="E9" s="67" t="s">
        <v>1</v>
      </c>
      <c r="F9" s="67"/>
      <c r="G9" s="53" t="s">
        <v>2</v>
      </c>
      <c r="H9" s="53" t="s">
        <v>3</v>
      </c>
    </row>
    <row r="10" spans="1:9" ht="31.5" customHeight="1">
      <c r="A10" s="16" t="s">
        <v>4</v>
      </c>
      <c r="B10" s="68" t="s">
        <v>5</v>
      </c>
      <c r="C10" s="68"/>
      <c r="D10" s="69"/>
      <c r="E10" s="70">
        <f>G20</f>
        <v>25000</v>
      </c>
      <c r="F10" s="70"/>
      <c r="G10" s="17"/>
      <c r="H10" s="18"/>
    </row>
    <row r="11" spans="1:9" ht="31.5" customHeight="1">
      <c r="A11" s="16" t="s">
        <v>6</v>
      </c>
      <c r="B11" s="58" t="s">
        <v>36</v>
      </c>
      <c r="C11" s="59"/>
      <c r="D11" s="60"/>
      <c r="E11" s="56">
        <f>G25</f>
        <v>3600</v>
      </c>
      <c r="F11" s="57"/>
      <c r="G11" s="17"/>
      <c r="H11" s="18"/>
    </row>
    <row r="12" spans="1:9" ht="31.5" customHeight="1">
      <c r="A12" s="16" t="s">
        <v>7</v>
      </c>
      <c r="B12" s="58" t="s">
        <v>19</v>
      </c>
      <c r="C12" s="59"/>
      <c r="D12" s="60"/>
      <c r="E12" s="70">
        <f>G29</f>
        <v>5520</v>
      </c>
      <c r="F12" s="70"/>
      <c r="G12" s="17"/>
      <c r="H12" s="18"/>
    </row>
    <row r="13" spans="1:9" ht="31.5" customHeight="1">
      <c r="A13" s="16" t="s">
        <v>8</v>
      </c>
      <c r="B13" s="58" t="s">
        <v>9</v>
      </c>
      <c r="C13" s="59"/>
      <c r="D13" s="60"/>
      <c r="E13" s="70">
        <f>G33</f>
        <v>1450</v>
      </c>
      <c r="F13" s="70"/>
      <c r="G13" s="17"/>
      <c r="H13" s="18"/>
    </row>
    <row r="14" spans="1:9" ht="31.5" customHeight="1">
      <c r="A14" s="16" t="s">
        <v>10</v>
      </c>
      <c r="B14" s="68" t="s">
        <v>20</v>
      </c>
      <c r="C14" s="68"/>
      <c r="D14" s="69"/>
      <c r="E14" s="70">
        <f>G37</f>
        <v>3912.7</v>
      </c>
      <c r="F14" s="70"/>
      <c r="G14" s="17"/>
      <c r="H14" s="18"/>
    </row>
    <row r="15" spans="1:9" ht="31.5" customHeight="1">
      <c r="A15" s="46" t="s">
        <v>39</v>
      </c>
      <c r="B15" s="58" t="s">
        <v>21</v>
      </c>
      <c r="C15" s="59"/>
      <c r="D15" s="60"/>
      <c r="E15" s="56">
        <f>G41</f>
        <v>2368.9619999999995</v>
      </c>
      <c r="F15" s="57"/>
      <c r="G15" s="17"/>
      <c r="H15" s="18"/>
    </row>
    <row r="16" spans="1:9">
      <c r="A16" s="87" t="s">
        <v>11</v>
      </c>
      <c r="B16" s="88"/>
      <c r="C16" s="88"/>
      <c r="D16" s="88"/>
      <c r="E16" s="89">
        <f>SUM(E10:F15)</f>
        <v>41851.661999999997</v>
      </c>
      <c r="F16" s="89"/>
      <c r="G16" s="19"/>
      <c r="H16" s="20"/>
    </row>
    <row r="17" spans="1:8" ht="20.25">
      <c r="A17" s="21" t="s">
        <v>12</v>
      </c>
      <c r="B17" s="22"/>
      <c r="C17" s="22"/>
      <c r="D17" s="23"/>
      <c r="E17" s="22"/>
      <c r="F17" s="24"/>
      <c r="G17" s="25"/>
      <c r="H17" s="45"/>
    </row>
    <row r="18" spans="1:8" ht="38.25">
      <c r="A18" s="53" t="s">
        <v>24</v>
      </c>
      <c r="B18" s="53" t="s">
        <v>0</v>
      </c>
      <c r="C18" s="53" t="s">
        <v>43</v>
      </c>
      <c r="D18" s="38" t="s">
        <v>13</v>
      </c>
      <c r="E18" s="39" t="s">
        <v>14</v>
      </c>
      <c r="F18" s="39" t="s">
        <v>15</v>
      </c>
      <c r="G18" s="38" t="s">
        <v>16</v>
      </c>
      <c r="H18" s="53" t="s">
        <v>3</v>
      </c>
    </row>
    <row r="19" spans="1:8" ht="25.5">
      <c r="A19" s="1">
        <v>1</v>
      </c>
      <c r="B19" s="26" t="s">
        <v>53</v>
      </c>
      <c r="C19" s="26" t="s">
        <v>25</v>
      </c>
      <c r="D19" s="27">
        <v>500</v>
      </c>
      <c r="E19" s="28">
        <v>1</v>
      </c>
      <c r="F19" s="28">
        <v>50</v>
      </c>
      <c r="G19" s="29">
        <f t="shared" ref="G19" si="0">D19*E19*F19</f>
        <v>25000</v>
      </c>
      <c r="H19" s="30" t="s">
        <v>52</v>
      </c>
    </row>
    <row r="20" spans="1:8">
      <c r="A20" s="72" t="s">
        <v>30</v>
      </c>
      <c r="B20" s="72"/>
      <c r="C20" s="72"/>
      <c r="D20" s="72"/>
      <c r="E20" s="72"/>
      <c r="F20" s="72"/>
      <c r="G20" s="31">
        <f>SUM(G19:G19)</f>
        <v>25000</v>
      </c>
      <c r="H20" s="31"/>
    </row>
    <row r="21" spans="1:8">
      <c r="A21" s="90"/>
      <c r="B21" s="91"/>
      <c r="C21" s="91"/>
      <c r="D21" s="91"/>
      <c r="E21" s="74"/>
      <c r="F21" s="74"/>
      <c r="G21" s="74"/>
      <c r="H21" s="74"/>
    </row>
    <row r="22" spans="1:8">
      <c r="A22" s="73"/>
      <c r="B22" s="74"/>
      <c r="C22" s="74"/>
      <c r="D22" s="74"/>
      <c r="E22" s="74"/>
      <c r="F22" s="74"/>
      <c r="G22" s="74"/>
      <c r="H22" s="74"/>
    </row>
    <row r="23" spans="1:8" ht="25.5">
      <c r="A23" s="53" t="s">
        <v>27</v>
      </c>
      <c r="B23" s="53" t="s">
        <v>0</v>
      </c>
      <c r="C23" s="53" t="s">
        <v>43</v>
      </c>
      <c r="D23" s="38" t="s">
        <v>13</v>
      </c>
      <c r="E23" s="39" t="s">
        <v>17</v>
      </c>
      <c r="F23" s="39" t="s">
        <v>18</v>
      </c>
      <c r="G23" s="38" t="s">
        <v>16</v>
      </c>
      <c r="H23" s="53" t="s">
        <v>3</v>
      </c>
    </row>
    <row r="24" spans="1:8">
      <c r="A24" s="49">
        <v>1</v>
      </c>
      <c r="B24" s="47" t="s">
        <v>45</v>
      </c>
      <c r="C24" s="48" t="s">
        <v>25</v>
      </c>
      <c r="D24" s="54">
        <v>900</v>
      </c>
      <c r="E24" s="55">
        <v>2</v>
      </c>
      <c r="F24" s="55">
        <v>2</v>
      </c>
      <c r="G24" s="35">
        <f>D24*E24*F24</f>
        <v>3600</v>
      </c>
      <c r="H24" s="26"/>
    </row>
    <row r="25" spans="1:8">
      <c r="A25" s="92" t="s">
        <v>28</v>
      </c>
      <c r="B25" s="93"/>
      <c r="C25" s="93"/>
      <c r="D25" s="93"/>
      <c r="E25" s="93"/>
      <c r="F25" s="93"/>
      <c r="G25" s="40">
        <f>SUM(G24:G24)</f>
        <v>3600</v>
      </c>
      <c r="H25" s="40" t="s">
        <v>26</v>
      </c>
    </row>
    <row r="26" spans="1:8" s="41" customFormat="1">
      <c r="A26" s="42"/>
      <c r="B26" s="43"/>
      <c r="C26" s="43"/>
      <c r="D26" s="43"/>
      <c r="E26" s="43"/>
      <c r="F26" s="43"/>
      <c r="G26" s="44"/>
      <c r="H26" s="44"/>
    </row>
    <row r="27" spans="1:8" ht="25.5">
      <c r="A27" s="53" t="s">
        <v>29</v>
      </c>
      <c r="B27" s="53" t="s">
        <v>0</v>
      </c>
      <c r="C27" s="53" t="s">
        <v>43</v>
      </c>
      <c r="D27" s="38" t="s">
        <v>13</v>
      </c>
      <c r="E27" s="39" t="s">
        <v>17</v>
      </c>
      <c r="F27" s="39" t="s">
        <v>18</v>
      </c>
      <c r="G27" s="38" t="s">
        <v>16</v>
      </c>
      <c r="H27" s="53" t="s">
        <v>3</v>
      </c>
    </row>
    <row r="28" spans="1:8" ht="25.5">
      <c r="A28" s="1">
        <v>1</v>
      </c>
      <c r="B28" s="26" t="s">
        <v>44</v>
      </c>
      <c r="C28" s="26" t="s">
        <v>25</v>
      </c>
      <c r="D28" s="27">
        <v>230</v>
      </c>
      <c r="E28" s="28">
        <v>1</v>
      </c>
      <c r="F28" s="28">
        <v>24</v>
      </c>
      <c r="G28" s="29">
        <f t="shared" ref="G28" si="1">D28*E28*F28</f>
        <v>5520</v>
      </c>
      <c r="H28" s="30"/>
    </row>
    <row r="29" spans="1:8" ht="24.95" customHeight="1">
      <c r="A29" s="71" t="s">
        <v>31</v>
      </c>
      <c r="B29" s="72"/>
      <c r="C29" s="72"/>
      <c r="D29" s="72"/>
      <c r="E29" s="72"/>
      <c r="F29" s="72"/>
      <c r="G29" s="31">
        <f>SUM(G28:G28)</f>
        <v>5520</v>
      </c>
      <c r="H29" s="31"/>
    </row>
    <row r="30" spans="1:8" ht="9" customHeight="1">
      <c r="A30" s="73"/>
      <c r="B30" s="74"/>
      <c r="C30" s="74"/>
      <c r="D30" s="74"/>
      <c r="E30" s="74"/>
      <c r="F30" s="74"/>
      <c r="G30" s="74"/>
      <c r="H30" s="74"/>
    </row>
    <row r="31" spans="1:8" ht="27" customHeight="1">
      <c r="A31" s="53" t="s">
        <v>33</v>
      </c>
      <c r="B31" s="80" t="s">
        <v>0</v>
      </c>
      <c r="C31" s="81"/>
      <c r="D31" s="38" t="s">
        <v>13</v>
      </c>
      <c r="E31" s="39" t="s">
        <v>17</v>
      </c>
      <c r="F31" s="39" t="s">
        <v>18</v>
      </c>
      <c r="G31" s="38" t="s">
        <v>16</v>
      </c>
      <c r="H31" s="53" t="s">
        <v>3</v>
      </c>
    </row>
    <row r="32" spans="1:8" ht="33" customHeight="1">
      <c r="A32" s="32">
        <v>1</v>
      </c>
      <c r="B32" s="82" t="s">
        <v>46</v>
      </c>
      <c r="C32" s="83"/>
      <c r="D32" s="29">
        <v>1450</v>
      </c>
      <c r="E32" s="28">
        <v>1</v>
      </c>
      <c r="F32" s="28">
        <v>1</v>
      </c>
      <c r="G32" s="29">
        <f>D32*E32*F32</f>
        <v>1450</v>
      </c>
      <c r="H32" s="33"/>
    </row>
    <row r="33" spans="1:8" ht="24.95" customHeight="1">
      <c r="A33" s="71" t="s">
        <v>32</v>
      </c>
      <c r="B33" s="72"/>
      <c r="C33" s="72"/>
      <c r="D33" s="72"/>
      <c r="E33" s="72"/>
      <c r="F33" s="72"/>
      <c r="G33" s="31">
        <f>SUM(G32:G32)</f>
        <v>1450</v>
      </c>
      <c r="H33" s="31"/>
    </row>
    <row r="34" spans="1:8" ht="8.25" customHeight="1">
      <c r="A34" s="75"/>
      <c r="B34" s="76"/>
      <c r="C34" s="76"/>
      <c r="D34" s="76"/>
      <c r="E34" s="76"/>
      <c r="F34" s="76"/>
      <c r="G34" s="76"/>
      <c r="H34" s="76"/>
    </row>
    <row r="35" spans="1:8" ht="28.5" customHeight="1">
      <c r="A35" s="53" t="s">
        <v>34</v>
      </c>
      <c r="B35" s="53" t="s">
        <v>0</v>
      </c>
      <c r="C35" s="53"/>
      <c r="D35" s="38" t="s">
        <v>13</v>
      </c>
      <c r="E35" s="39" t="s">
        <v>17</v>
      </c>
      <c r="F35" s="39" t="s">
        <v>18</v>
      </c>
      <c r="G35" s="38" t="s">
        <v>16</v>
      </c>
      <c r="H35" s="53" t="s">
        <v>3</v>
      </c>
    </row>
    <row r="36" spans="1:8" ht="60" customHeight="1">
      <c r="A36" s="37">
        <v>1</v>
      </c>
      <c r="B36" s="34" t="s">
        <v>23</v>
      </c>
      <c r="C36" s="34"/>
      <c r="D36" s="35">
        <f>(G20+G25+G29+G33)</f>
        <v>35570</v>
      </c>
      <c r="E36" s="37">
        <v>1</v>
      </c>
      <c r="F36" s="36">
        <v>0.11</v>
      </c>
      <c r="G36" s="35">
        <f>D36*E36*F36</f>
        <v>3912.7</v>
      </c>
      <c r="H36" s="50"/>
    </row>
    <row r="37" spans="1:8" ht="24.95" customHeight="1">
      <c r="A37" s="71" t="s">
        <v>35</v>
      </c>
      <c r="B37" s="72"/>
      <c r="C37" s="72"/>
      <c r="D37" s="72"/>
      <c r="E37" s="72"/>
      <c r="F37" s="72"/>
      <c r="G37" s="31">
        <f>G36</f>
        <v>3912.7</v>
      </c>
      <c r="H37" s="31"/>
    </row>
    <row r="38" spans="1:8" ht="9" customHeight="1">
      <c r="A38" s="77"/>
      <c r="B38" s="78"/>
      <c r="C38" s="78"/>
      <c r="D38" s="78"/>
      <c r="E38" s="78"/>
      <c r="F38" s="78"/>
      <c r="G38" s="78"/>
      <c r="H38" s="79"/>
    </row>
    <row r="39" spans="1:8" ht="25.5">
      <c r="A39" s="53" t="s">
        <v>37</v>
      </c>
      <c r="B39" s="53" t="s">
        <v>0</v>
      </c>
      <c r="C39" s="53"/>
      <c r="D39" s="38" t="s">
        <v>13</v>
      </c>
      <c r="E39" s="39" t="s">
        <v>17</v>
      </c>
      <c r="F39" s="39" t="s">
        <v>18</v>
      </c>
      <c r="G39" s="38" t="s">
        <v>16</v>
      </c>
      <c r="H39" s="53" t="s">
        <v>3</v>
      </c>
    </row>
    <row r="40" spans="1:8" ht="25.5">
      <c r="A40" s="37">
        <v>1</v>
      </c>
      <c r="B40" s="34" t="s">
        <v>21</v>
      </c>
      <c r="C40" s="34"/>
      <c r="D40" s="35">
        <f>(D36+G36)</f>
        <v>39482.699999999997</v>
      </c>
      <c r="E40" s="37">
        <v>1</v>
      </c>
      <c r="F40" s="36">
        <v>0.06</v>
      </c>
      <c r="G40" s="35">
        <f>D40*E40*F40</f>
        <v>2368.9619999999995</v>
      </c>
      <c r="H40" s="34"/>
    </row>
    <row r="41" spans="1:8">
      <c r="A41" s="71" t="s">
        <v>38</v>
      </c>
      <c r="B41" s="72"/>
      <c r="C41" s="72"/>
      <c r="D41" s="72"/>
      <c r="E41" s="72"/>
      <c r="F41" s="72"/>
      <c r="G41" s="31">
        <f>G40</f>
        <v>2368.9619999999995</v>
      </c>
      <c r="H41" s="31"/>
    </row>
  </sheetData>
  <mergeCells count="34">
    <mergeCell ref="A37:F37"/>
    <mergeCell ref="A38:H38"/>
    <mergeCell ref="A41:F41"/>
    <mergeCell ref="A29:F29"/>
    <mergeCell ref="A30:H30"/>
    <mergeCell ref="B31:C31"/>
    <mergeCell ref="B32:C32"/>
    <mergeCell ref="A33:F33"/>
    <mergeCell ref="A34:H34"/>
    <mergeCell ref="A22:H22"/>
    <mergeCell ref="A25:F25"/>
    <mergeCell ref="A20:F20"/>
    <mergeCell ref="A21:H21"/>
    <mergeCell ref="B15:D15"/>
    <mergeCell ref="E15:F15"/>
    <mergeCell ref="A16:D16"/>
    <mergeCell ref="E16:F16"/>
    <mergeCell ref="B12:D12"/>
    <mergeCell ref="E12:F12"/>
    <mergeCell ref="B13:D13"/>
    <mergeCell ref="E13:F13"/>
    <mergeCell ref="B14:D14"/>
    <mergeCell ref="E14:F14"/>
    <mergeCell ref="B10:D10"/>
    <mergeCell ref="E10:F10"/>
    <mergeCell ref="B11:D11"/>
    <mergeCell ref="E11:F11"/>
    <mergeCell ref="A1:H1"/>
    <mergeCell ref="A5:F5"/>
    <mergeCell ref="A6:H6"/>
    <mergeCell ref="A7:H7"/>
    <mergeCell ref="A8:H8"/>
    <mergeCell ref="B9:D9"/>
    <mergeCell ref="E9:F9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客户体验促进会研讨会3.20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2019-01-31T04:14:20Z</cp:lastPrinted>
  <dcterms:created xsi:type="dcterms:W3CDTF">2016-04-12T07:55:47Z</dcterms:created>
  <dcterms:modified xsi:type="dcterms:W3CDTF">2019-03-21T07:11:19Z</dcterms:modified>
</cp:coreProperties>
</file>