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70" activeTab="1"/>
  </bookViews>
  <sheets>
    <sheet name="员工差旅明细" sheetId="2" r:id="rId1"/>
    <sheet name="员工报销明细" sheetId="3" r:id="rId2"/>
  </sheets>
  <definedNames>
    <definedName name="_xlnm.Print_Area" localSheetId="0">员工差旅明细!$A$1:$K$41</definedName>
  </definedNames>
  <calcPr calcId="144525" concurrentCalc="0"/>
</workbook>
</file>

<file path=xl/sharedStrings.xml><?xml version="1.0" encoding="utf-8"?>
<sst xmlns="http://schemas.openxmlformats.org/spreadsheetml/2006/main" count="98">
  <si>
    <t>【员工差旅报销单】</t>
  </si>
  <si>
    <t>姓名:</t>
  </si>
  <si>
    <t>姚艺婷</t>
  </si>
  <si>
    <t>职位:</t>
  </si>
  <si>
    <t>助理</t>
  </si>
  <si>
    <t>发生地:</t>
  </si>
  <si>
    <t>北京</t>
  </si>
  <si>
    <t>部门:</t>
  </si>
  <si>
    <t>上海事业部</t>
  </si>
  <si>
    <t>发生日期:</t>
  </si>
  <si>
    <t>报销日期:</t>
  </si>
  <si>
    <t>团号:</t>
  </si>
  <si>
    <t>HMOA-181123-SXY600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</si>
  <si>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</si>
  <si>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</si>
  <si>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</si>
  <si>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</si>
  <si>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</si>
  <si>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</si>
  <si>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</si>
  <si>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</si>
  <si>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</t>
  </si>
  <si>
    <t>上海-北京</t>
  </si>
  <si>
    <t>市内交通（打车）</t>
  </si>
  <si>
    <t>滴滴打车</t>
  </si>
  <si>
    <t>家-虹桥火车站</t>
  </si>
  <si>
    <t>公司-住处</t>
  </si>
  <si>
    <t>住处-丽都酒店</t>
  </si>
  <si>
    <t>丽都酒店-住处</t>
  </si>
  <si>
    <t>公司-希尔顿</t>
  </si>
  <si>
    <t>采买物料</t>
  </si>
  <si>
    <t>运送物料</t>
  </si>
  <si>
    <t>其他</t>
  </si>
  <si>
    <t>上会费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</si>
  <si>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</si>
  <si>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</si>
  <si>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</si>
  <si>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</si>
  <si>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</si>
  <si>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</si>
  <si>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</si>
  <si>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【员工上会补助统计单】</t>
  </si>
  <si>
    <t>出差城市</t>
  </si>
  <si>
    <t>出差起止日期</t>
  </si>
  <si>
    <t>每天金额</t>
  </si>
  <si>
    <t>天数</t>
  </si>
  <si>
    <t>10.24-10.25、 12.1-12.2</t>
  </si>
  <si>
    <t>10.23、10.26-10.30</t>
  </si>
  <si>
    <t>【借款报销单】</t>
  </si>
  <si>
    <t>团号：HMOA-181123-SXY600</t>
  </si>
  <si>
    <t>会议日期：2018.12.03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</si>
  <si>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</si>
  <si>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</si>
  <si>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</si>
  <si>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</si>
  <si>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</si>
  <si>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</si>
  <si>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</si>
  <si>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</si>
  <si>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</si>
  <si>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</si>
  <si>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</si>
  <si>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</si>
  <si>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</si>
  <si>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</si>
  <si>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</si>
  <si>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</si>
  <si>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</si>
  <si>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</si>
  <si>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</si>
  <si>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</si>
  <si>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</si>
  <si>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</si>
  <si>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</si>
  <si>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</si>
  <si>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</si>
  <si>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</si>
  <si>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</si>
  <si>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>小工打车费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</si>
  <si>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</si>
  <si>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</si>
  <si>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</si>
  <si>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</si>
  <si>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</si>
  <si>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</si>
  <si>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</si>
  <si>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</si>
  <si>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</si>
  <si>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</si>
  <si>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其他费用</t>
  </si>
  <si>
    <t>其他费用合计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</si>
  <si>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</si>
  <si>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</si>
  <si>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</si>
  <si>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</si>
  <si>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</si>
  <si>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</si>
  <si>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合规：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</si>
</sst>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#,##0.00_ "/>
    <numFmt numFmtId="177" formatCode="0.00_ "/>
    <numFmt numFmtId="178" formatCode="0.00_);[Red]\(0.00\)"/>
    <numFmt numFmtId="179" formatCode="#,##0.00;[Red]#,##0.00"/>
  </numFmts>
  <fonts count="30">
    <font>
      <sz val="11"/>
      <color theme="1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b/>
      <sz val="14"/>
      <color theme="1"/>
      <name val="DengXian"/>
      <charset val="134"/>
      <scheme val="minor"/>
    </font>
    <font>
      <b/>
      <sz val="10"/>
      <color theme="0"/>
      <name val="微软雅黑"/>
      <charset val="134"/>
    </font>
    <font>
      <sz val="1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DengXian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1"/>
      <color indexed="8"/>
      <name val="宋体"/>
      <charset val="134"/>
    </font>
    <font>
      <sz val="11"/>
      <color theme="0"/>
      <name val="DengXian"/>
      <charset val="0"/>
      <scheme val="minor"/>
    </font>
    <font>
      <b/>
      <sz val="11"/>
      <color theme="1"/>
      <name val="DengXian"/>
      <charset val="0"/>
      <scheme val="minor"/>
    </font>
    <font>
      <b/>
      <sz val="13"/>
      <color theme="3"/>
      <name val="DengXian"/>
      <charset val="134"/>
      <scheme val="minor"/>
    </font>
    <font>
      <sz val="11"/>
      <color rgb="FFFF0000"/>
      <name val="DengXian"/>
      <charset val="0"/>
      <scheme val="minor"/>
    </font>
    <font>
      <sz val="11"/>
      <color theme="1"/>
      <name val="DengXian"/>
      <charset val="0"/>
      <scheme val="minor"/>
    </font>
    <font>
      <i/>
      <sz val="11"/>
      <color rgb="FF7F7F7F"/>
      <name val="DengXian"/>
      <charset val="0"/>
      <scheme val="minor"/>
    </font>
    <font>
      <b/>
      <sz val="11"/>
      <color theme="3"/>
      <name val="DengXian"/>
      <charset val="134"/>
      <scheme val="minor"/>
    </font>
    <font>
      <sz val="11"/>
      <color rgb="FF9C0006"/>
      <name val="DengXian"/>
      <charset val="0"/>
      <scheme val="minor"/>
    </font>
    <font>
      <sz val="11"/>
      <color rgb="FF3F3F76"/>
      <name val="DengXian"/>
      <charset val="0"/>
      <scheme val="minor"/>
    </font>
    <font>
      <sz val="11"/>
      <color rgb="FF0061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b/>
      <sz val="11"/>
      <color rgb="FF3F3F3F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1"/>
      <color rgb="FFFA7D00"/>
      <name val="DengXian"/>
      <charset val="0"/>
      <scheme val="minor"/>
    </font>
    <font>
      <u/>
      <sz val="11"/>
      <color rgb="FF0000FF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u/>
      <sz val="11"/>
      <color rgb="FF800080"/>
      <name val="DengXian"/>
      <charset val="0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9" fillId="21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33" borderId="22" applyNumberFormat="0" applyFon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17" applyNumberFormat="0" applyFill="0" applyAlignment="0" applyProtection="0">
      <alignment vertical="center"/>
    </xf>
    <xf numFmtId="0" fontId="13" fillId="0" borderId="17" applyNumberFormat="0" applyFill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7" fillId="0" borderId="19" applyNumberFormat="0" applyFill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28" borderId="20" applyNumberFormat="0" applyAlignment="0" applyProtection="0">
      <alignment vertical="center"/>
    </xf>
    <xf numFmtId="0" fontId="26" fillId="28" borderId="18" applyNumberFormat="0" applyAlignment="0" applyProtection="0">
      <alignment vertical="center"/>
    </xf>
    <xf numFmtId="0" fontId="28" fillId="38" borderId="23" applyNumberFormat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24" fillId="0" borderId="21" applyNumberFormat="0" applyFill="0" applyAlignment="0" applyProtection="0">
      <alignment vertical="center"/>
    </xf>
    <xf numFmtId="0" fontId="12" fillId="0" borderId="16" applyNumberFormat="0" applyFill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15" fillId="35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5" fillId="37" borderId="0" applyNumberFormat="0" applyBorder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5" fillId="36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3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0" fontId="2" fillId="0" borderId="0" xfId="5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0" fillId="2" borderId="2" xfId="0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77" fontId="3" fillId="4" borderId="2" xfId="0" applyNumberFormat="1" applyFont="1" applyFill="1" applyBorder="1" applyAlignment="1">
      <alignment horizontal="center" vertical="center"/>
    </xf>
    <xf numFmtId="177" fontId="3" fillId="5" borderId="2" xfId="0" applyNumberFormat="1" applyFont="1" applyFill="1" applyBorder="1" applyAlignment="1">
      <alignment horizontal="center" vertical="center"/>
    </xf>
    <xf numFmtId="40" fontId="3" fillId="4" borderId="2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6" borderId="2" xfId="0" applyFont="1" applyFill="1" applyBorder="1" applyAlignment="1">
      <alignment horizontal="center" vertical="center"/>
    </xf>
    <xf numFmtId="40" fontId="0" fillId="0" borderId="2" xfId="0" applyNumberFormat="1" applyBorder="1" applyAlignment="1">
      <alignment horizontal="right" vertical="center"/>
    </xf>
    <xf numFmtId="40" fontId="0" fillId="0" borderId="2" xfId="0" applyNumberFormat="1" applyBorder="1" applyAlignment="1">
      <alignment horizontal="center" vertical="center"/>
    </xf>
    <xf numFmtId="0" fontId="1" fillId="7" borderId="2" xfId="0" applyFont="1" applyFill="1" applyBorder="1" applyAlignment="1">
      <alignment horizontal="center" vertical="center"/>
    </xf>
    <xf numFmtId="0" fontId="5" fillId="7" borderId="2" xfId="0" applyFont="1" applyFill="1" applyBorder="1" applyAlignment="1">
      <alignment horizontal="center" vertical="center"/>
    </xf>
    <xf numFmtId="40" fontId="1" fillId="7" borderId="2" xfId="0" applyNumberFormat="1" applyFont="1" applyFill="1" applyBorder="1" applyAlignment="1">
      <alignment horizontal="right" vertical="center"/>
    </xf>
    <xf numFmtId="40" fontId="1" fillId="7" borderId="2" xfId="0" applyNumberFormat="1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6" borderId="5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4" borderId="7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176" fontId="5" fillId="6" borderId="6" xfId="0" applyNumberFormat="1" applyFont="1" applyFill="1" applyBorder="1" applyAlignment="1">
      <alignment horizontal="center" vertical="center"/>
    </xf>
    <xf numFmtId="176" fontId="5" fillId="6" borderId="7" xfId="0" applyNumberFormat="1" applyFont="1" applyFill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40" fontId="1" fillId="0" borderId="0" xfId="0" applyNumberFormat="1" applyFont="1" applyAlignment="1">
      <alignment horizontal="center" vertical="center"/>
    </xf>
    <xf numFmtId="0" fontId="2" fillId="0" borderId="0" xfId="50" applyFont="1" applyAlignment="1">
      <alignment vertical="center"/>
    </xf>
    <xf numFmtId="0" fontId="0" fillId="0" borderId="2" xfId="0" applyBorder="1">
      <alignment vertical="center"/>
    </xf>
    <xf numFmtId="0" fontId="6" fillId="0" borderId="3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1" fillId="7" borderId="2" xfId="0" applyFont="1" applyFill="1" applyBorder="1">
      <alignment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3" fillId="8" borderId="2" xfId="0" applyFont="1" applyFill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0" fontId="0" fillId="0" borderId="0" xfId="50">
      <alignment vertical="center"/>
    </xf>
    <xf numFmtId="0" fontId="7" fillId="0" borderId="0" xfId="50" applyFont="1">
      <alignment vertical="center"/>
    </xf>
    <xf numFmtId="0" fontId="8" fillId="0" borderId="8" xfId="50" applyFont="1" applyBorder="1">
      <alignment vertical="center"/>
    </xf>
    <xf numFmtId="0" fontId="8" fillId="0" borderId="9" xfId="50" applyFont="1" applyBorder="1">
      <alignment vertical="center"/>
    </xf>
    <xf numFmtId="0" fontId="8" fillId="0" borderId="9" xfId="50" applyFont="1" applyBorder="1" applyAlignment="1">
      <alignment horizontal="right" vertical="center"/>
    </xf>
    <xf numFmtId="0" fontId="8" fillId="9" borderId="9" xfId="50" applyFont="1" applyFill="1" applyBorder="1" applyAlignment="1">
      <alignment horizontal="center" vertical="center"/>
    </xf>
    <xf numFmtId="0" fontId="8" fillId="0" borderId="10" xfId="50" applyFont="1" applyBorder="1">
      <alignment vertical="center"/>
    </xf>
    <xf numFmtId="0" fontId="8" fillId="0" borderId="0" xfId="50" applyFont="1" applyBorder="1">
      <alignment vertical="center"/>
    </xf>
    <xf numFmtId="0" fontId="8" fillId="0" borderId="0" xfId="50" applyFont="1" applyBorder="1" applyAlignment="1">
      <alignment horizontal="right" vertical="center"/>
    </xf>
    <xf numFmtId="0" fontId="8" fillId="9" borderId="0" xfId="50" applyFont="1" applyFill="1" applyBorder="1" applyAlignment="1">
      <alignment horizontal="center" vertical="center"/>
    </xf>
    <xf numFmtId="58" fontId="8" fillId="9" borderId="0" xfId="50" applyNumberFormat="1" applyFont="1" applyFill="1" applyBorder="1" applyAlignment="1">
      <alignment horizontal="center" vertical="center"/>
    </xf>
    <xf numFmtId="0" fontId="8" fillId="0" borderId="11" xfId="50" applyFont="1" applyBorder="1">
      <alignment vertical="center"/>
    </xf>
    <xf numFmtId="0" fontId="8" fillId="0" borderId="1" xfId="50" applyFont="1" applyBorder="1">
      <alignment vertical="center"/>
    </xf>
    <xf numFmtId="0" fontId="8" fillId="0" borderId="1" xfId="50" applyFont="1" applyBorder="1" applyAlignment="1">
      <alignment horizontal="right" vertical="center"/>
    </xf>
    <xf numFmtId="0" fontId="8" fillId="9" borderId="1" xfId="50" applyFont="1" applyFill="1" applyBorder="1" applyAlignment="1">
      <alignment horizontal="center" vertical="center"/>
    </xf>
    <xf numFmtId="0" fontId="8" fillId="0" borderId="0" xfId="50" applyFont="1">
      <alignment vertical="center"/>
    </xf>
    <xf numFmtId="0" fontId="9" fillId="0" borderId="6" xfId="50" applyFont="1" applyFill="1" applyBorder="1" applyAlignment="1">
      <alignment horizontal="center" vertical="center"/>
    </xf>
    <xf numFmtId="0" fontId="9" fillId="0" borderId="12" xfId="50" applyFont="1" applyFill="1" applyBorder="1" applyAlignment="1">
      <alignment horizontal="center" vertical="center"/>
    </xf>
    <xf numFmtId="0" fontId="9" fillId="0" borderId="6" xfId="50" applyFont="1" applyBorder="1" applyAlignment="1">
      <alignment horizontal="center" vertical="center"/>
    </xf>
    <xf numFmtId="0" fontId="9" fillId="0" borderId="12" xfId="50" applyFont="1" applyBorder="1" applyAlignment="1">
      <alignment horizontal="center" vertical="center"/>
    </xf>
    <xf numFmtId="0" fontId="9" fillId="0" borderId="2" xfId="50" applyFont="1" applyBorder="1" applyAlignment="1">
      <alignment horizontal="center" vertical="center"/>
    </xf>
    <xf numFmtId="0" fontId="8" fillId="0" borderId="6" xfId="50" applyFont="1" applyFill="1" applyBorder="1" applyAlignment="1">
      <alignment horizontal="center" vertical="center"/>
    </xf>
    <xf numFmtId="0" fontId="8" fillId="0" borderId="12" xfId="50" applyFont="1" applyFill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/>
    </xf>
    <xf numFmtId="0" fontId="8" fillId="6" borderId="12" xfId="50" applyFont="1" applyFill="1" applyBorder="1" applyAlignment="1">
      <alignment horizontal="center" vertical="center"/>
    </xf>
    <xf numFmtId="178" fontId="8" fillId="6" borderId="2" xfId="50" applyNumberFormat="1" applyFont="1" applyFill="1" applyBorder="1" applyAlignment="1">
      <alignment horizontal="center" vertical="center"/>
    </xf>
    <xf numFmtId="177" fontId="8" fillId="0" borderId="12" xfId="50" applyNumberFormat="1" applyFont="1" applyBorder="1" applyAlignment="1">
      <alignment horizontal="center" vertical="center"/>
    </xf>
    <xf numFmtId="0" fontId="8" fillId="6" borderId="3" xfId="50" applyFont="1" applyFill="1" applyBorder="1" applyAlignment="1">
      <alignment horizontal="center" vertical="center"/>
    </xf>
    <xf numFmtId="0" fontId="9" fillId="0" borderId="7" xfId="50" applyFont="1" applyBorder="1" applyAlignment="1">
      <alignment horizontal="center" vertical="center"/>
    </xf>
    <xf numFmtId="179" fontId="9" fillId="0" borderId="2" xfId="50" applyNumberFormat="1" applyFont="1" applyBorder="1" applyAlignment="1">
      <alignment horizontal="center" vertical="center"/>
    </xf>
    <xf numFmtId="176" fontId="9" fillId="6" borderId="2" xfId="50" applyNumberFormat="1" applyFont="1" applyFill="1" applyBorder="1" applyAlignment="1">
      <alignment horizontal="center" vertical="center"/>
    </xf>
    <xf numFmtId="14" fontId="8" fillId="9" borderId="0" xfId="50" applyNumberFormat="1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>
      <alignment vertical="center"/>
    </xf>
    <xf numFmtId="0" fontId="4" fillId="0" borderId="0" xfId="50" applyFont="1" applyAlignment="1">
      <alignment horizontal="right" vertical="center"/>
    </xf>
    <xf numFmtId="0" fontId="8" fillId="9" borderId="13" xfId="50" applyFont="1" applyFill="1" applyBorder="1" applyAlignment="1">
      <alignment horizontal="center" vertical="center"/>
    </xf>
    <xf numFmtId="0" fontId="8" fillId="9" borderId="14" xfId="50" applyFont="1" applyFill="1" applyBorder="1" applyAlignment="1">
      <alignment horizontal="center" vertical="center"/>
    </xf>
    <xf numFmtId="0" fontId="8" fillId="0" borderId="0" xfId="50" applyFont="1" applyFill="1" applyBorder="1">
      <alignment vertical="center"/>
    </xf>
    <xf numFmtId="0" fontId="8" fillId="0" borderId="1" xfId="50" applyFont="1" applyFill="1" applyBorder="1">
      <alignment vertical="center"/>
    </xf>
    <xf numFmtId="0" fontId="8" fillId="9" borderId="1" xfId="50" applyFont="1" applyFill="1" applyBorder="1" applyAlignment="1">
      <alignment horizontal="center" vertical="center" wrapText="1"/>
    </xf>
    <xf numFmtId="0" fontId="8" fillId="9" borderId="15" xfId="50" applyFont="1" applyFill="1" applyBorder="1" applyAlignment="1">
      <alignment horizontal="center" vertical="center"/>
    </xf>
    <xf numFmtId="178" fontId="8" fillId="6" borderId="6" xfId="50" applyNumberFormat="1" applyFont="1" applyFill="1" applyBorder="1" applyAlignment="1">
      <alignment horizontal="center" vertical="center"/>
    </xf>
    <xf numFmtId="178" fontId="8" fillId="6" borderId="12" xfId="50" applyNumberFormat="1" applyFont="1" applyFill="1" applyBorder="1" applyAlignment="1">
      <alignment horizontal="center" vertical="center"/>
    </xf>
    <xf numFmtId="0" fontId="8" fillId="0" borderId="2" xfId="50" applyFont="1" applyBorder="1" applyAlignment="1">
      <alignment horizontal="left" vertical="center"/>
    </xf>
    <xf numFmtId="0" fontId="8" fillId="6" borderId="2" xfId="50" applyFont="1" applyFill="1" applyBorder="1" applyAlignment="1">
      <alignment vertical="center" wrapText="1"/>
    </xf>
    <xf numFmtId="179" fontId="9" fillId="0" borderId="6" xfId="50" applyNumberFormat="1" applyFont="1" applyBorder="1" applyAlignment="1">
      <alignment horizontal="center" vertical="center"/>
    </xf>
    <xf numFmtId="179" fontId="9" fillId="0" borderId="12" xfId="50" applyNumberFormat="1" applyFont="1" applyBorder="1" applyAlignment="1">
      <alignment horizontal="center" vertical="center"/>
    </xf>
    <xf numFmtId="0" fontId="9" fillId="0" borderId="2" xfId="50" applyFont="1" applyBorder="1" applyAlignment="1">
      <alignment vertical="center"/>
    </xf>
    <xf numFmtId="176" fontId="8" fillId="0" borderId="0" xfId="50" applyNumberFormat="1" applyFont="1" applyBorder="1" applyAlignment="1">
      <alignment horizontal="left" vertical="center"/>
    </xf>
    <xf numFmtId="177" fontId="9" fillId="0" borderId="2" xfId="50" applyNumberFormat="1" applyFont="1" applyBorder="1" applyAlignment="1">
      <alignment horizontal="center" vertical="center"/>
    </xf>
    <xf numFmtId="0" fontId="8" fillId="6" borderId="2" xfId="50" applyFont="1" applyFill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23825" y="19050"/>
          <a:ext cx="1323975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333500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41"/>
  <sheetViews>
    <sheetView zoomScale="110" zoomScaleNormal="110" topLeftCell="A19" workbookViewId="0">
      <selection activeCell="L9" sqref="L9"/>
    </sheetView>
  </sheetViews>
  <sheetFormatPr defaultColWidth="8.875" defaultRowHeight="14.25"/>
  <cols>
    <col min="1" max="1" width="1.5" customWidth="1"/>
    <col min="2" max="3" width="2.125" customWidth="1"/>
    <col min="4" max="4" width="12.125" customWidth="1"/>
    <col min="5" max="5" width="0.875" customWidth="1"/>
    <col min="6" max="6" width="18" customWidth="1"/>
    <col min="7" max="7" width="10.375" customWidth="1"/>
    <col min="8" max="8" width="11.125" customWidth="1"/>
    <col min="9" max="9" width="1" customWidth="1"/>
    <col min="10" max="10" width="11.875" customWidth="1"/>
    <col min="11" max="11" width="22.75" customWidth="1"/>
  </cols>
  <sheetData>
    <row r="1" spans="2:11">
      <c r="B1" s="52"/>
      <c r="C1" s="52"/>
      <c r="D1" s="52"/>
      <c r="E1" s="52"/>
      <c r="F1" s="52"/>
      <c r="G1" s="52"/>
      <c r="H1" s="52"/>
      <c r="I1" s="52"/>
      <c r="J1" s="52"/>
      <c r="K1" s="52"/>
    </row>
    <row r="3" ht="18" spans="2:11">
      <c r="B3" s="4" t="s">
        <v>0</v>
      </c>
      <c r="C3" s="4"/>
      <c r="D3" s="4"/>
      <c r="E3" s="4"/>
      <c r="F3" s="4"/>
      <c r="G3" s="4"/>
      <c r="H3" s="4"/>
      <c r="I3" s="4"/>
      <c r="J3" s="4"/>
      <c r="K3" s="4"/>
    </row>
    <row r="4" ht="20.1" customHeight="1" spans="2:11">
      <c r="B4" s="53"/>
      <c r="C4" s="53"/>
      <c r="D4" s="53"/>
      <c r="E4" s="53"/>
      <c r="F4" s="53"/>
      <c r="G4" s="53"/>
      <c r="H4" s="53"/>
      <c r="I4" s="53"/>
      <c r="J4" s="53"/>
      <c r="K4" s="86"/>
    </row>
    <row r="5" ht="20.1" customHeight="1" spans="2:11">
      <c r="B5" s="54"/>
      <c r="C5" s="55"/>
      <c r="D5" s="56" t="s">
        <v>1</v>
      </c>
      <c r="E5" s="56"/>
      <c r="F5" s="57" t="s">
        <v>2</v>
      </c>
      <c r="G5" s="57"/>
      <c r="H5" s="56" t="s">
        <v>3</v>
      </c>
      <c r="I5" s="55"/>
      <c r="J5" s="57" t="s">
        <v>4</v>
      </c>
      <c r="K5" s="87"/>
    </row>
    <row r="6" ht="20.1" customHeight="1" spans="2:11">
      <c r="B6" s="58"/>
      <c r="C6" s="59"/>
      <c r="D6" s="60" t="s">
        <v>5</v>
      </c>
      <c r="E6" s="60"/>
      <c r="F6" s="61" t="s">
        <v>6</v>
      </c>
      <c r="G6" s="61"/>
      <c r="H6" s="60" t="s">
        <v>7</v>
      </c>
      <c r="I6" s="59"/>
      <c r="J6" s="61" t="s">
        <v>8</v>
      </c>
      <c r="K6" s="88"/>
    </row>
    <row r="7" ht="20.1" customHeight="1" spans="2:11">
      <c r="B7" s="58"/>
      <c r="C7" s="59"/>
      <c r="D7" s="60" t="s">
        <v>9</v>
      </c>
      <c r="E7" s="60"/>
      <c r="F7" s="62">
        <v>43434</v>
      </c>
      <c r="G7" s="61"/>
      <c r="H7" s="60" t="s">
        <v>10</v>
      </c>
      <c r="I7" s="89"/>
      <c r="J7" s="62">
        <v>43437</v>
      </c>
      <c r="K7" s="88"/>
    </row>
    <row r="8" ht="20.1" customHeight="1" spans="2:11">
      <c r="B8" s="63"/>
      <c r="C8" s="64"/>
      <c r="D8" s="65"/>
      <c r="E8" s="65"/>
      <c r="F8" s="66"/>
      <c r="G8" s="66"/>
      <c r="H8" s="65" t="s">
        <v>11</v>
      </c>
      <c r="I8" s="90"/>
      <c r="J8" s="91" t="s">
        <v>12</v>
      </c>
      <c r="K8" s="92"/>
    </row>
    <row r="9" ht="20.1" customHeight="1" spans="2:11">
      <c r="B9" s="67"/>
      <c r="C9" s="67"/>
      <c r="D9" s="67"/>
      <c r="E9" s="67"/>
      <c r="F9" s="67"/>
      <c r="G9" s="67"/>
      <c r="H9" s="67"/>
      <c r="I9" s="67"/>
      <c r="J9" s="67"/>
      <c r="K9" s="67"/>
    </row>
    <row r="10" ht="20.1" customHeight="1" spans="2:11">
      <c r="B10" s="68" t="s">
        <v>13</v>
      </c>
      <c r="C10" s="69"/>
      <c r="D10" s="70" t="s">
        <v>14</v>
      </c>
      <c r="E10" s="70" t="s">
        <v>15</v>
      </c>
      <c r="F10" s="71"/>
      <c r="G10" s="72" t="s">
        <v>16</v>
      </c>
      <c r="H10" s="71" t="s">
        <v>17</v>
      </c>
      <c r="I10" s="70" t="s">
        <v>18</v>
      </c>
      <c r="J10" s="71"/>
      <c r="K10" s="72" t="s">
        <v>19</v>
      </c>
    </row>
    <row r="11" spans="2:11">
      <c r="B11" s="73">
        <v>1</v>
      </c>
      <c r="C11" s="74"/>
      <c r="D11" s="75" t="s">
        <v>20</v>
      </c>
      <c r="E11" s="76" t="s">
        <v>21</v>
      </c>
      <c r="F11" s="75"/>
      <c r="G11" s="77">
        <v>553</v>
      </c>
      <c r="H11" s="78">
        <f t="shared" ref="H11:H20" si="0">G11</f>
        <v>553</v>
      </c>
      <c r="I11" s="93">
        <v>0</v>
      </c>
      <c r="J11" s="94"/>
      <c r="K11" s="95" t="s">
        <v>22</v>
      </c>
    </row>
    <row r="12" spans="2:11">
      <c r="B12" s="73">
        <v>2</v>
      </c>
      <c r="C12" s="74"/>
      <c r="D12" s="75"/>
      <c r="E12" s="76" t="s">
        <v>23</v>
      </c>
      <c r="F12" s="75"/>
      <c r="G12" s="77">
        <v>282.59</v>
      </c>
      <c r="H12" s="77">
        <f t="shared" si="0"/>
        <v>282.59</v>
      </c>
      <c r="I12" s="93">
        <v>0</v>
      </c>
      <c r="J12" s="94"/>
      <c r="K12" s="96" t="s">
        <v>24</v>
      </c>
    </row>
    <row r="13" spans="2:11">
      <c r="B13" s="73">
        <v>3</v>
      </c>
      <c r="C13" s="74"/>
      <c r="D13" s="75"/>
      <c r="E13" s="76" t="s">
        <v>23</v>
      </c>
      <c r="F13" s="75"/>
      <c r="G13" s="77">
        <v>169</v>
      </c>
      <c r="H13" s="77">
        <f t="shared" si="0"/>
        <v>169</v>
      </c>
      <c r="I13" s="93">
        <v>0</v>
      </c>
      <c r="J13" s="94"/>
      <c r="K13" s="96" t="s">
        <v>25</v>
      </c>
    </row>
    <row r="14" spans="2:11">
      <c r="B14" s="73">
        <v>4</v>
      </c>
      <c r="C14" s="74"/>
      <c r="D14" s="75"/>
      <c r="E14" s="76" t="s">
        <v>23</v>
      </c>
      <c r="F14" s="75"/>
      <c r="G14" s="77">
        <v>77</v>
      </c>
      <c r="H14" s="77">
        <f t="shared" si="0"/>
        <v>77</v>
      </c>
      <c r="I14" s="93">
        <v>0</v>
      </c>
      <c r="J14" s="94"/>
      <c r="K14" s="96" t="s">
        <v>26</v>
      </c>
    </row>
    <row r="15" spans="2:11">
      <c r="B15" s="73">
        <v>5</v>
      </c>
      <c r="C15" s="74"/>
      <c r="D15" s="75"/>
      <c r="E15" s="76" t="s">
        <v>23</v>
      </c>
      <c r="F15" s="75"/>
      <c r="G15" s="77">
        <v>21</v>
      </c>
      <c r="H15" s="77">
        <f t="shared" si="0"/>
        <v>21</v>
      </c>
      <c r="I15" s="93">
        <v>0</v>
      </c>
      <c r="J15" s="94"/>
      <c r="K15" s="96" t="s">
        <v>27</v>
      </c>
    </row>
    <row r="16" spans="2:11">
      <c r="B16" s="73">
        <v>6</v>
      </c>
      <c r="C16" s="74"/>
      <c r="D16" s="75"/>
      <c r="E16" s="76" t="s">
        <v>23</v>
      </c>
      <c r="F16" s="75"/>
      <c r="G16" s="77">
        <v>22</v>
      </c>
      <c r="H16" s="77">
        <f t="shared" si="0"/>
        <v>22</v>
      </c>
      <c r="I16" s="93">
        <v>0</v>
      </c>
      <c r="J16" s="94"/>
      <c r="K16" s="96" t="s">
        <v>28</v>
      </c>
    </row>
    <row r="17" spans="2:11">
      <c r="B17" s="73">
        <v>7</v>
      </c>
      <c r="C17" s="74"/>
      <c r="D17" s="75"/>
      <c r="E17" s="76" t="s">
        <v>23</v>
      </c>
      <c r="F17" s="75"/>
      <c r="G17" s="77">
        <v>56</v>
      </c>
      <c r="H17" s="77">
        <f t="shared" si="0"/>
        <v>56</v>
      </c>
      <c r="I17" s="93">
        <v>0</v>
      </c>
      <c r="J17" s="94"/>
      <c r="K17" s="96" t="s">
        <v>29</v>
      </c>
    </row>
    <row r="18" spans="2:11">
      <c r="B18" s="73">
        <v>8</v>
      </c>
      <c r="C18" s="74"/>
      <c r="D18" s="75"/>
      <c r="E18" s="76" t="s">
        <v>23</v>
      </c>
      <c r="F18" s="75"/>
      <c r="G18" s="77">
        <v>15</v>
      </c>
      <c r="H18" s="77">
        <f t="shared" si="0"/>
        <v>15</v>
      </c>
      <c r="I18" s="93">
        <v>0</v>
      </c>
      <c r="J18" s="94"/>
      <c r="K18" s="96" t="s">
        <v>30</v>
      </c>
    </row>
    <row r="19" spans="2:11">
      <c r="B19" s="73">
        <v>9</v>
      </c>
      <c r="C19" s="74"/>
      <c r="D19" s="75"/>
      <c r="E19" s="76" t="s">
        <v>23</v>
      </c>
      <c r="F19" s="75"/>
      <c r="G19" s="77">
        <v>31</v>
      </c>
      <c r="H19" s="77">
        <f t="shared" si="0"/>
        <v>31</v>
      </c>
      <c r="I19" s="93">
        <v>0</v>
      </c>
      <c r="J19" s="94"/>
      <c r="K19" s="96" t="s">
        <v>31</v>
      </c>
    </row>
    <row r="20" spans="2:11">
      <c r="B20" s="73">
        <v>11</v>
      </c>
      <c r="C20" s="74"/>
      <c r="D20" s="79" t="s">
        <v>32</v>
      </c>
      <c r="E20" s="75" t="s">
        <v>33</v>
      </c>
      <c r="F20" s="75"/>
      <c r="G20" s="77">
        <v>0</v>
      </c>
      <c r="H20" s="77">
        <f t="shared" si="0"/>
        <v>0</v>
      </c>
      <c r="I20" s="93">
        <v>0</v>
      </c>
      <c r="J20" s="94"/>
      <c r="K20" s="96"/>
    </row>
    <row r="21" ht="20.1" customHeight="1" spans="2:11">
      <c r="B21" s="70" t="s">
        <v>34</v>
      </c>
      <c r="C21" s="80"/>
      <c r="D21" s="80"/>
      <c r="E21" s="80"/>
      <c r="F21" s="71"/>
      <c r="G21" s="81">
        <f>SUM(G11:G20)</f>
        <v>1226.59</v>
      </c>
      <c r="H21" s="81">
        <f>SUM(H11:H20)</f>
        <v>1226.59</v>
      </c>
      <c r="I21" s="97">
        <f>SUM(I12:J20)</f>
        <v>0</v>
      </c>
      <c r="J21" s="98"/>
      <c r="K21" s="99"/>
    </row>
    <row r="22" ht="20.1" customHeight="1" spans="2:11">
      <c r="B22" s="67"/>
      <c r="C22" s="67"/>
      <c r="D22" s="67"/>
      <c r="E22" s="67"/>
      <c r="F22" s="67"/>
      <c r="G22" s="67"/>
      <c r="H22" s="67"/>
      <c r="I22" s="67"/>
      <c r="J22" s="100"/>
      <c r="K22" s="67"/>
    </row>
    <row r="23" ht="20.1" customHeight="1" spans="2:11">
      <c r="B23" s="72" t="s">
        <v>17</v>
      </c>
      <c r="C23" s="72"/>
      <c r="D23" s="72"/>
      <c r="E23" s="72"/>
      <c r="F23" s="72"/>
      <c r="G23" s="72" t="s">
        <v>35</v>
      </c>
      <c r="H23" s="72"/>
      <c r="I23" s="72"/>
      <c r="J23" s="72"/>
      <c r="K23" s="72" t="s">
        <v>36</v>
      </c>
    </row>
    <row r="24" ht="20.1" customHeight="1" spans="2:11">
      <c r="B24" s="82">
        <f>H21</f>
        <v>1226.59</v>
      </c>
      <c r="C24" s="82"/>
      <c r="D24" s="82"/>
      <c r="E24" s="82"/>
      <c r="F24" s="82"/>
      <c r="G24" s="82">
        <f>I21</f>
        <v>0</v>
      </c>
      <c r="H24" s="82"/>
      <c r="I24" s="82"/>
      <c r="J24" s="82"/>
      <c r="K24" s="101">
        <f>SUM(B24:J24)</f>
        <v>1226.59</v>
      </c>
    </row>
    <row r="25" ht="20.1" customHeight="1" spans="2:11">
      <c r="B25" s="67"/>
      <c r="C25" s="67"/>
      <c r="D25" s="67"/>
      <c r="E25" s="67"/>
      <c r="F25" s="67"/>
      <c r="G25" s="67"/>
      <c r="H25" s="67"/>
      <c r="I25" s="67"/>
      <c r="J25" s="67"/>
      <c r="K25" s="67"/>
    </row>
    <row r="26" ht="20.1" customHeight="1" spans="2:11">
      <c r="B26" s="67" t="s">
        <v>37</v>
      </c>
      <c r="C26" s="67"/>
      <c r="D26" s="67"/>
      <c r="E26" s="67"/>
      <c r="F26" s="67" t="s">
        <v>38</v>
      </c>
      <c r="G26" s="67" t="s">
        <v>39</v>
      </c>
      <c r="H26" s="67"/>
      <c r="I26" s="67"/>
      <c r="J26" s="67" t="s">
        <v>40</v>
      </c>
      <c r="K26" s="67"/>
    </row>
    <row r="29" ht="18" spans="1:11">
      <c r="A29" s="4" t="s">
        <v>41</v>
      </c>
      <c r="B29" s="4"/>
      <c r="C29" s="4"/>
      <c r="D29" s="4"/>
      <c r="E29" s="4"/>
      <c r="F29" s="4"/>
      <c r="G29" s="4"/>
      <c r="H29" s="4"/>
      <c r="I29" s="4"/>
      <c r="J29" s="4"/>
      <c r="K29" s="4"/>
    </row>
    <row r="31" ht="20.1" customHeight="1" spans="2:11">
      <c r="B31" s="54"/>
      <c r="C31" s="55"/>
      <c r="D31" s="56" t="s">
        <v>1</v>
      </c>
      <c r="E31" s="56"/>
      <c r="F31" s="57" t="str">
        <f>F5</f>
        <v>姚艺婷</v>
      </c>
      <c r="G31" s="57"/>
      <c r="H31" s="56" t="s">
        <v>3</v>
      </c>
      <c r="I31" s="55"/>
      <c r="J31" s="57" t="str">
        <f>J5</f>
        <v>助理</v>
      </c>
      <c r="K31" s="87"/>
    </row>
    <row r="32" ht="20.1" customHeight="1" spans="2:11">
      <c r="B32" s="58"/>
      <c r="C32" s="59"/>
      <c r="D32" s="60" t="s">
        <v>5</v>
      </c>
      <c r="E32" s="60"/>
      <c r="F32" s="61" t="str">
        <f>F6</f>
        <v>北京</v>
      </c>
      <c r="G32" s="61"/>
      <c r="H32" s="60" t="s">
        <v>7</v>
      </c>
      <c r="I32" s="59"/>
      <c r="J32" s="61" t="str">
        <f>J6</f>
        <v>上海事业部</v>
      </c>
      <c r="K32" s="88"/>
    </row>
    <row r="33" ht="20.1" customHeight="1" spans="2:11">
      <c r="B33" s="58"/>
      <c r="C33" s="59"/>
      <c r="D33" s="60" t="s">
        <v>9</v>
      </c>
      <c r="E33" s="60"/>
      <c r="F33" s="83">
        <v>43434</v>
      </c>
      <c r="G33" s="61"/>
      <c r="H33" s="60" t="s">
        <v>10</v>
      </c>
      <c r="I33" s="89"/>
      <c r="J33" s="62">
        <f>J7</f>
        <v>43437</v>
      </c>
      <c r="K33" s="88"/>
    </row>
    <row r="34" ht="20.1" customHeight="1" spans="2:11">
      <c r="B34" s="63"/>
      <c r="C34" s="64"/>
      <c r="D34" s="65"/>
      <c r="E34" s="65"/>
      <c r="F34" s="66"/>
      <c r="G34" s="66"/>
      <c r="H34" s="65" t="s">
        <v>11</v>
      </c>
      <c r="I34" s="90"/>
      <c r="J34" s="66" t="str">
        <f>J8</f>
        <v>HMOA-181123-SXY600</v>
      </c>
      <c r="K34" s="92"/>
    </row>
    <row r="35" ht="20.1" customHeight="1"/>
    <row r="36" ht="20.1" customHeight="1" spans="2:11">
      <c r="B36" s="75"/>
      <c r="C36" s="75"/>
      <c r="D36" s="84" t="s">
        <v>42</v>
      </c>
      <c r="E36" s="75" t="s">
        <v>43</v>
      </c>
      <c r="F36" s="75"/>
      <c r="G36" s="77" t="s">
        <v>44</v>
      </c>
      <c r="H36" s="77" t="s">
        <v>45</v>
      </c>
      <c r="I36" s="77" t="s">
        <v>34</v>
      </c>
      <c r="J36" s="77"/>
      <c r="K36" s="102" t="s">
        <v>19</v>
      </c>
    </row>
    <row r="37" spans="2:11">
      <c r="B37" s="75">
        <v>1</v>
      </c>
      <c r="C37" s="75"/>
      <c r="D37" s="84" t="s">
        <v>6</v>
      </c>
      <c r="E37" s="75" t="s">
        <v>46</v>
      </c>
      <c r="F37" s="75"/>
      <c r="G37" s="77">
        <v>200</v>
      </c>
      <c r="H37" s="77">
        <v>4</v>
      </c>
      <c r="I37" s="93">
        <f>G37*H37</f>
        <v>800</v>
      </c>
      <c r="J37" s="94"/>
      <c r="K37" s="102" t="str">
        <f>E37</f>
        <v>10.24-10.25、 12.1-12.2</v>
      </c>
    </row>
    <row r="38" spans="2:11">
      <c r="B38" s="75">
        <v>2</v>
      </c>
      <c r="C38" s="75"/>
      <c r="D38" s="84" t="s">
        <v>6</v>
      </c>
      <c r="E38" s="75" t="s">
        <v>47</v>
      </c>
      <c r="F38" s="75"/>
      <c r="G38" s="77">
        <v>100</v>
      </c>
      <c r="H38" s="77">
        <v>6</v>
      </c>
      <c r="I38" s="93">
        <f>G38*H38</f>
        <v>600</v>
      </c>
      <c r="J38" s="94"/>
      <c r="K38" s="102" t="str">
        <f>E38</f>
        <v>10.23、10.26-10.30</v>
      </c>
    </row>
    <row r="39" spans="2:11">
      <c r="B39" s="75">
        <v>3</v>
      </c>
      <c r="C39" s="75"/>
      <c r="D39" s="85"/>
      <c r="E39" s="75"/>
      <c r="F39" s="75"/>
      <c r="G39" s="77"/>
      <c r="H39" s="77"/>
      <c r="I39" s="93"/>
      <c r="J39" s="94"/>
      <c r="K39" s="96"/>
    </row>
    <row r="40" ht="20.1" customHeight="1" spans="2:11">
      <c r="B40" s="70" t="s">
        <v>34</v>
      </c>
      <c r="C40" s="80"/>
      <c r="D40" s="80"/>
      <c r="E40" s="80"/>
      <c r="F40" s="71"/>
      <c r="G40" s="81"/>
      <c r="H40" s="81"/>
      <c r="I40" s="97">
        <f>SUM(I37:J39)</f>
        <v>1400</v>
      </c>
      <c r="J40" s="98"/>
      <c r="K40" s="99"/>
    </row>
    <row r="41" ht="20.1" customHeight="1" spans="2:11">
      <c r="B41" s="67" t="s">
        <v>37</v>
      </c>
      <c r="C41" s="67"/>
      <c r="D41" s="67"/>
      <c r="E41" s="67"/>
      <c r="F41" s="67" t="s">
        <v>38</v>
      </c>
      <c r="G41" s="67" t="s">
        <v>39</v>
      </c>
      <c r="H41" s="67"/>
      <c r="I41" s="67"/>
      <c r="J41" s="67" t="s">
        <v>40</v>
      </c>
      <c r="K41" s="67"/>
    </row>
  </sheetData>
  <mergeCells count="70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C18"/>
    <mergeCell ref="E18:F18"/>
    <mergeCell ref="I18:J18"/>
    <mergeCell ref="B19:C19"/>
    <mergeCell ref="E19:F19"/>
    <mergeCell ref="I19:J19"/>
    <mergeCell ref="B20:C20"/>
    <mergeCell ref="E20:F20"/>
    <mergeCell ref="I20:J20"/>
    <mergeCell ref="B21:F21"/>
    <mergeCell ref="I21:J21"/>
    <mergeCell ref="B23:F23"/>
    <mergeCell ref="G23:J23"/>
    <mergeCell ref="B24:F24"/>
    <mergeCell ref="G24:J24"/>
    <mergeCell ref="A29:K29"/>
    <mergeCell ref="F31:G31"/>
    <mergeCell ref="J31:K31"/>
    <mergeCell ref="F32:G32"/>
    <mergeCell ref="J32:K32"/>
    <mergeCell ref="F33:G33"/>
    <mergeCell ref="J33:K33"/>
    <mergeCell ref="J34:K34"/>
    <mergeCell ref="B36:C36"/>
    <mergeCell ref="E36:F36"/>
    <mergeCell ref="I36:J36"/>
    <mergeCell ref="B37:C37"/>
    <mergeCell ref="E37:F37"/>
    <mergeCell ref="I37:J37"/>
    <mergeCell ref="B38:C38"/>
    <mergeCell ref="E38:F38"/>
    <mergeCell ref="I38:J38"/>
    <mergeCell ref="B39:C39"/>
    <mergeCell ref="E39:F39"/>
    <mergeCell ref="I39:J39"/>
    <mergeCell ref="B40:F40"/>
    <mergeCell ref="I40:J40"/>
    <mergeCell ref="D11:D19"/>
  </mergeCells>
  <pageMargins left="0.699305555555556" right="0.699305555555556" top="0.75" bottom="0.75" header="0.3" footer="0.3"/>
  <pageSetup paperSize="9" scale="89" orientation="portrait"/>
  <headerFooter/>
  <colBreaks count="1" manualBreakCount="1">
    <brk id="11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56"/>
  <sheetViews>
    <sheetView tabSelected="1" workbookViewId="0">
      <selection activeCell="I45" sqref="I45"/>
    </sheetView>
  </sheetViews>
  <sheetFormatPr defaultColWidth="8.875" defaultRowHeight="21" customHeight="1"/>
  <cols>
    <col min="1" max="1" width="8.875" style="2"/>
    <col min="2" max="2" width="16.625" customWidth="1"/>
    <col min="3" max="3" width="13.125" style="3" customWidth="1"/>
    <col min="4" max="4" width="8.875" style="2"/>
    <col min="5" max="5" width="13.125" style="2" customWidth="1"/>
    <col min="8" max="8" width="8.875" customWidth="1"/>
    <col min="9" max="9" width="24.875" customWidth="1"/>
    <col min="10" max="10" width="39.5" customWidth="1"/>
  </cols>
  <sheetData>
    <row r="2" customHeight="1" spans="3:12">
      <c r="C2" s="4" t="s">
        <v>48</v>
      </c>
      <c r="D2" s="4"/>
      <c r="E2" s="4"/>
      <c r="F2" s="4"/>
      <c r="G2" s="4"/>
      <c r="H2" s="4"/>
      <c r="I2" s="37"/>
      <c r="J2" s="37"/>
      <c r="K2" s="37"/>
      <c r="L2" s="37"/>
    </row>
    <row r="4" customHeight="1" spans="8:10">
      <c r="H4" s="5" t="s">
        <v>49</v>
      </c>
      <c r="I4" s="5"/>
      <c r="J4" s="5" t="s">
        <v>50</v>
      </c>
    </row>
    <row r="5" customHeight="1" spans="8:10">
      <c r="H5" s="6"/>
      <c r="I5" s="6"/>
      <c r="J5" s="6"/>
    </row>
    <row r="6" customHeight="1" spans="1:10">
      <c r="A6" s="7" t="s">
        <v>13</v>
      </c>
      <c r="B6" s="8" t="s">
        <v>51</v>
      </c>
      <c r="C6" s="9" t="s">
        <v>52</v>
      </c>
      <c r="D6" s="9"/>
      <c r="E6" s="9"/>
      <c r="F6" s="10" t="s">
        <v>53</v>
      </c>
      <c r="G6" s="10"/>
      <c r="H6" s="10"/>
      <c r="I6" s="10"/>
      <c r="J6" s="8" t="s">
        <v>54</v>
      </c>
    </row>
    <row r="7" customHeight="1" spans="1:10">
      <c r="A7" s="7"/>
      <c r="B7" s="8"/>
      <c r="C7" s="11" t="s">
        <v>55</v>
      </c>
      <c r="D7" s="12" t="s">
        <v>56</v>
      </c>
      <c r="E7" s="9" t="s">
        <v>57</v>
      </c>
      <c r="F7" s="10" t="s">
        <v>58</v>
      </c>
      <c r="G7" s="10" t="s">
        <v>59</v>
      </c>
      <c r="H7" s="10" t="s">
        <v>60</v>
      </c>
      <c r="I7" s="10" t="s">
        <v>61</v>
      </c>
      <c r="J7" s="8"/>
    </row>
    <row r="8" customHeight="1" spans="1:10">
      <c r="A8" s="13">
        <v>1</v>
      </c>
      <c r="B8" s="14" t="s">
        <v>62</v>
      </c>
      <c r="C8" s="15">
        <v>0</v>
      </c>
      <c r="D8" s="13">
        <v>0</v>
      </c>
      <c r="E8" s="16">
        <f>C8*D8</f>
        <v>0</v>
      </c>
      <c r="F8" s="15">
        <v>0</v>
      </c>
      <c r="G8" s="15">
        <v>0</v>
      </c>
      <c r="H8" s="15">
        <f t="shared" ref="H8:H43" si="0">F8+G8</f>
        <v>0</v>
      </c>
      <c r="I8" s="38"/>
      <c r="J8" s="39" t="s">
        <v>63</v>
      </c>
    </row>
    <row r="9" customHeight="1" spans="1:10">
      <c r="A9" s="13"/>
      <c r="B9" s="14"/>
      <c r="C9" s="15"/>
      <c r="D9" s="13"/>
      <c r="E9" s="16"/>
      <c r="F9" s="15">
        <v>0</v>
      </c>
      <c r="G9" s="15">
        <v>0</v>
      </c>
      <c r="H9" s="15">
        <f t="shared" si="0"/>
        <v>0</v>
      </c>
      <c r="I9" s="38"/>
      <c r="J9" s="40"/>
    </row>
    <row r="10" customHeight="1" spans="1:10">
      <c r="A10" s="13"/>
      <c r="B10" s="14"/>
      <c r="C10" s="15"/>
      <c r="D10" s="13"/>
      <c r="E10" s="16"/>
      <c r="F10" s="15">
        <v>0</v>
      </c>
      <c r="G10" s="15">
        <v>0</v>
      </c>
      <c r="H10" s="15">
        <f t="shared" si="0"/>
        <v>0</v>
      </c>
      <c r="I10" s="38"/>
      <c r="J10" s="40"/>
    </row>
    <row r="11" customHeight="1" spans="1:10">
      <c r="A11" s="13"/>
      <c r="B11" s="14"/>
      <c r="C11" s="15"/>
      <c r="D11" s="13"/>
      <c r="E11" s="16"/>
      <c r="F11" s="15">
        <v>0</v>
      </c>
      <c r="G11" s="15">
        <v>0</v>
      </c>
      <c r="H11" s="15">
        <f t="shared" si="0"/>
        <v>0</v>
      </c>
      <c r="I11" s="38"/>
      <c r="J11" s="40"/>
    </row>
    <row r="12" customHeight="1" spans="1:10">
      <c r="A12" s="13"/>
      <c r="B12" s="14"/>
      <c r="C12" s="15"/>
      <c r="D12" s="13"/>
      <c r="E12" s="16"/>
      <c r="F12" s="15">
        <v>0</v>
      </c>
      <c r="G12" s="15">
        <v>0</v>
      </c>
      <c r="H12" s="15">
        <f t="shared" si="0"/>
        <v>0</v>
      </c>
      <c r="I12" s="38"/>
      <c r="J12" s="40"/>
    </row>
    <row r="13" s="1" customFormat="1" customHeight="1" spans="1:10">
      <c r="A13" s="17"/>
      <c r="B13" s="18" t="s">
        <v>64</v>
      </c>
      <c r="C13" s="19">
        <f>SUM(C8)</f>
        <v>0</v>
      </c>
      <c r="D13" s="20">
        <f>SUM(D8)</f>
        <v>0</v>
      </c>
      <c r="E13" s="20">
        <f>SUM(E8)</f>
        <v>0</v>
      </c>
      <c r="F13" s="19">
        <f>SUM(F8:F12)</f>
        <v>0</v>
      </c>
      <c r="G13" s="19">
        <f t="shared" ref="G13:H13" si="1">SUM(G8:G12)</f>
        <v>0</v>
      </c>
      <c r="H13" s="19">
        <f t="shared" si="1"/>
        <v>0</v>
      </c>
      <c r="I13" s="41"/>
      <c r="J13" s="42"/>
    </row>
    <row r="14" customHeight="1" spans="1:10">
      <c r="A14" s="21">
        <v>2</v>
      </c>
      <c r="B14" s="22" t="s">
        <v>65</v>
      </c>
      <c r="C14" s="23">
        <v>0</v>
      </c>
      <c r="D14" s="21">
        <v>0</v>
      </c>
      <c r="E14" s="23">
        <f t="shared" ref="E14:E41" si="2">C14*D14</f>
        <v>0</v>
      </c>
      <c r="F14" s="15">
        <v>0</v>
      </c>
      <c r="G14" s="15">
        <v>0</v>
      </c>
      <c r="H14" s="15">
        <f t="shared" si="0"/>
        <v>0</v>
      </c>
      <c r="I14" s="38"/>
      <c r="J14" s="39" t="s">
        <v>66</v>
      </c>
    </row>
    <row r="15" customHeight="1" spans="1:10">
      <c r="A15" s="24"/>
      <c r="B15" s="25"/>
      <c r="C15" s="26"/>
      <c r="D15" s="24"/>
      <c r="E15" s="26"/>
      <c r="F15" s="15">
        <v>0</v>
      </c>
      <c r="G15" s="15">
        <v>0</v>
      </c>
      <c r="H15" s="15">
        <f t="shared" ref="H15" si="3">F15+G15</f>
        <v>0</v>
      </c>
      <c r="I15" s="38"/>
      <c r="J15" s="40"/>
    </row>
    <row r="16" s="1" customFormat="1" customHeight="1" spans="1:10">
      <c r="A16" s="17"/>
      <c r="B16" s="18" t="s">
        <v>67</v>
      </c>
      <c r="C16" s="19">
        <f>SUM(C14)</f>
        <v>0</v>
      </c>
      <c r="D16" s="20">
        <f>SUM(D14)</f>
        <v>0</v>
      </c>
      <c r="E16" s="20">
        <f>SUM(E14)</f>
        <v>0</v>
      </c>
      <c r="F16" s="19">
        <f>SUM(F14:F15)</f>
        <v>0</v>
      </c>
      <c r="G16" s="19">
        <f>SUM(G14:G15)</f>
        <v>0</v>
      </c>
      <c r="H16" s="19">
        <f>SUM(H14:H15)</f>
        <v>0</v>
      </c>
      <c r="I16" s="41"/>
      <c r="J16" s="42"/>
    </row>
    <row r="17" customHeight="1" spans="1:10">
      <c r="A17" s="13">
        <v>3</v>
      </c>
      <c r="B17" s="14" t="s">
        <v>68</v>
      </c>
      <c r="C17" s="15">
        <v>0</v>
      </c>
      <c r="D17" s="13">
        <v>0</v>
      </c>
      <c r="E17" s="16">
        <f t="shared" si="2"/>
        <v>0</v>
      </c>
      <c r="F17" s="15">
        <v>0</v>
      </c>
      <c r="G17" s="15">
        <v>0</v>
      </c>
      <c r="H17" s="15">
        <f t="shared" si="0"/>
        <v>0</v>
      </c>
      <c r="I17" s="38"/>
      <c r="J17" s="43" t="s">
        <v>69</v>
      </c>
    </row>
    <row r="18" customHeight="1" spans="1:10">
      <c r="A18" s="13"/>
      <c r="B18" s="14"/>
      <c r="C18" s="15"/>
      <c r="D18" s="13"/>
      <c r="E18" s="16"/>
      <c r="F18" s="15">
        <v>0</v>
      </c>
      <c r="G18" s="15">
        <v>0</v>
      </c>
      <c r="H18" s="15">
        <f t="shared" si="0"/>
        <v>0</v>
      </c>
      <c r="I18" s="38"/>
      <c r="J18" s="44"/>
    </row>
    <row r="19" customHeight="1" spans="1:10">
      <c r="A19" s="13"/>
      <c r="B19" s="14"/>
      <c r="C19" s="15"/>
      <c r="D19" s="13"/>
      <c r="E19" s="16"/>
      <c r="F19" s="15">
        <v>0</v>
      </c>
      <c r="G19" s="15">
        <v>0</v>
      </c>
      <c r="H19" s="15">
        <f t="shared" si="0"/>
        <v>0</v>
      </c>
      <c r="I19" s="38"/>
      <c r="J19" s="44"/>
    </row>
    <row r="20" customHeight="1" spans="1:10">
      <c r="A20" s="13"/>
      <c r="B20" s="14"/>
      <c r="C20" s="15"/>
      <c r="D20" s="13"/>
      <c r="E20" s="16"/>
      <c r="F20" s="15">
        <v>0</v>
      </c>
      <c r="G20" s="15">
        <v>0</v>
      </c>
      <c r="H20" s="15">
        <f t="shared" si="0"/>
        <v>0</v>
      </c>
      <c r="I20" s="38"/>
      <c r="J20" s="44"/>
    </row>
    <row r="21" s="1" customFormat="1" customHeight="1" spans="1:10">
      <c r="A21" s="17"/>
      <c r="B21" s="18" t="s">
        <v>70</v>
      </c>
      <c r="C21" s="19">
        <f>SUM(C17)</f>
        <v>0</v>
      </c>
      <c r="D21" s="20">
        <f t="shared" ref="D21:E21" si="4">SUM(D17)</f>
        <v>0</v>
      </c>
      <c r="E21" s="20">
        <f t="shared" si="4"/>
        <v>0</v>
      </c>
      <c r="F21" s="19">
        <f>SUM(F17:F20)</f>
        <v>0</v>
      </c>
      <c r="G21" s="19">
        <f t="shared" ref="G21:H21" si="5">SUM(G17:G20)</f>
        <v>0</v>
      </c>
      <c r="H21" s="19">
        <f t="shared" si="5"/>
        <v>0</v>
      </c>
      <c r="I21" s="41"/>
      <c r="J21" s="45"/>
    </row>
    <row r="22" customHeight="1" spans="1:10">
      <c r="A22" s="13">
        <v>4</v>
      </c>
      <c r="B22" s="14" t="s">
        <v>71</v>
      </c>
      <c r="C22" s="15">
        <v>0</v>
      </c>
      <c r="D22" s="13">
        <v>0</v>
      </c>
      <c r="E22" s="16">
        <f t="shared" si="2"/>
        <v>0</v>
      </c>
      <c r="F22" s="15">
        <v>0</v>
      </c>
      <c r="G22" s="15">
        <v>0</v>
      </c>
      <c r="H22" s="15">
        <f t="shared" si="0"/>
        <v>0</v>
      </c>
      <c r="I22" s="38"/>
      <c r="J22" s="43" t="s">
        <v>72</v>
      </c>
    </row>
    <row r="23" customHeight="1" spans="1:10">
      <c r="A23" s="13"/>
      <c r="B23" s="14"/>
      <c r="C23" s="15"/>
      <c r="D23" s="13"/>
      <c r="E23" s="16"/>
      <c r="F23" s="15">
        <v>0</v>
      </c>
      <c r="G23" s="15">
        <v>0</v>
      </c>
      <c r="H23" s="15">
        <f t="shared" si="0"/>
        <v>0</v>
      </c>
      <c r="I23" s="38"/>
      <c r="J23" s="44"/>
    </row>
    <row r="24" s="1" customFormat="1" customHeight="1" spans="1:10">
      <c r="A24" s="17"/>
      <c r="B24" s="18" t="s">
        <v>73</v>
      </c>
      <c r="C24" s="19">
        <f>C22</f>
        <v>0</v>
      </c>
      <c r="D24" s="20">
        <f>D22</f>
        <v>0</v>
      </c>
      <c r="E24" s="20">
        <f>E22</f>
        <v>0</v>
      </c>
      <c r="F24" s="19">
        <f>SUM(F22:F23)</f>
        <v>0</v>
      </c>
      <c r="G24" s="19">
        <f t="shared" ref="G24:H24" si="6">SUM(G22:G23)</f>
        <v>0</v>
      </c>
      <c r="H24" s="19">
        <f t="shared" si="6"/>
        <v>0</v>
      </c>
      <c r="I24" s="41"/>
      <c r="J24" s="45"/>
    </row>
    <row r="25" customHeight="1" spans="1:10">
      <c r="A25" s="21">
        <v>5</v>
      </c>
      <c r="B25" s="22" t="s">
        <v>74</v>
      </c>
      <c r="C25" s="15">
        <v>0</v>
      </c>
      <c r="D25" s="13">
        <v>0</v>
      </c>
      <c r="E25" s="16">
        <v>0</v>
      </c>
      <c r="F25" s="15">
        <v>0</v>
      </c>
      <c r="G25" s="15">
        <v>0</v>
      </c>
      <c r="H25" s="15">
        <f t="shared" si="0"/>
        <v>0</v>
      </c>
      <c r="I25" s="38"/>
      <c r="J25" s="39" t="s">
        <v>75</v>
      </c>
    </row>
    <row r="26" customHeight="1" spans="1:10">
      <c r="A26" s="24"/>
      <c r="B26" s="25"/>
      <c r="C26" s="15">
        <v>0</v>
      </c>
      <c r="D26" s="13">
        <v>0</v>
      </c>
      <c r="E26" s="16">
        <v>0</v>
      </c>
      <c r="F26" s="15">
        <v>0</v>
      </c>
      <c r="G26" s="15">
        <v>0</v>
      </c>
      <c r="H26" s="15">
        <f t="shared" ref="H26" si="7">F26+G26</f>
        <v>0</v>
      </c>
      <c r="I26" s="38"/>
      <c r="J26" s="40"/>
    </row>
    <row r="27" s="1" customFormat="1" customHeight="1" spans="1:10">
      <c r="A27" s="17"/>
      <c r="B27" s="18" t="s">
        <v>76</v>
      </c>
      <c r="C27" s="19">
        <f>SUM(C25)</f>
        <v>0</v>
      </c>
      <c r="D27" s="20">
        <f t="shared" ref="D27" si="8">SUM(D25)</f>
        <v>0</v>
      </c>
      <c r="E27" s="20">
        <f>E25</f>
        <v>0</v>
      </c>
      <c r="F27" s="19">
        <f>SUM(F25:F26)</f>
        <v>0</v>
      </c>
      <c r="G27" s="19">
        <v>0</v>
      </c>
      <c r="H27" s="19">
        <f>H25</f>
        <v>0</v>
      </c>
      <c r="I27" s="41"/>
      <c r="J27" s="42"/>
    </row>
    <row r="28" customHeight="1" spans="1:10">
      <c r="A28" s="13">
        <v>6</v>
      </c>
      <c r="B28" s="14" t="s">
        <v>77</v>
      </c>
      <c r="C28" s="15">
        <v>0</v>
      </c>
      <c r="D28" s="13">
        <v>0</v>
      </c>
      <c r="E28" s="16">
        <f t="shared" si="2"/>
        <v>0</v>
      </c>
      <c r="F28" s="15">
        <v>105.48</v>
      </c>
      <c r="G28" s="15">
        <v>0</v>
      </c>
      <c r="H28" s="15">
        <f t="shared" si="0"/>
        <v>105.48</v>
      </c>
      <c r="I28" s="38" t="s">
        <v>78</v>
      </c>
      <c r="J28" s="39" t="s">
        <v>79</v>
      </c>
    </row>
    <row r="29" customHeight="1" spans="1:10">
      <c r="A29" s="13"/>
      <c r="B29" s="14"/>
      <c r="C29" s="15"/>
      <c r="D29" s="13"/>
      <c r="E29" s="16"/>
      <c r="F29" s="15">
        <v>0</v>
      </c>
      <c r="G29" s="15">
        <v>0</v>
      </c>
      <c r="H29" s="15">
        <f t="shared" si="0"/>
        <v>0</v>
      </c>
      <c r="I29" s="38"/>
      <c r="J29" s="44"/>
    </row>
    <row r="30" customHeight="1" spans="1:10">
      <c r="A30" s="13"/>
      <c r="B30" s="14"/>
      <c r="C30" s="15"/>
      <c r="D30" s="13"/>
      <c r="E30" s="16"/>
      <c r="F30" s="15">
        <v>0</v>
      </c>
      <c r="G30" s="15">
        <v>0</v>
      </c>
      <c r="H30" s="15">
        <f t="shared" si="0"/>
        <v>0</v>
      </c>
      <c r="I30" s="38"/>
      <c r="J30" s="44"/>
    </row>
    <row r="31" customHeight="1" spans="1:10">
      <c r="A31" s="13"/>
      <c r="B31" s="14"/>
      <c r="C31" s="15"/>
      <c r="D31" s="13"/>
      <c r="E31" s="16"/>
      <c r="F31" s="15">
        <v>0</v>
      </c>
      <c r="G31" s="15">
        <v>0</v>
      </c>
      <c r="H31" s="15">
        <f t="shared" si="0"/>
        <v>0</v>
      </c>
      <c r="I31" s="38"/>
      <c r="J31" s="44"/>
    </row>
    <row r="32" s="1" customFormat="1" customHeight="1" spans="1:10">
      <c r="A32" s="17"/>
      <c r="B32" s="18" t="s">
        <v>80</v>
      </c>
      <c r="C32" s="19">
        <f>SUM(C28)</f>
        <v>0</v>
      </c>
      <c r="D32" s="20">
        <f t="shared" ref="D32:E32" si="9">SUM(D28)</f>
        <v>0</v>
      </c>
      <c r="E32" s="20">
        <f t="shared" si="9"/>
        <v>0</v>
      </c>
      <c r="F32" s="19">
        <f>SUM(F28:F31)</f>
        <v>105.48</v>
      </c>
      <c r="G32" s="19">
        <f t="shared" ref="G32:H32" si="10">SUM(G28:G31)</f>
        <v>0</v>
      </c>
      <c r="H32" s="19">
        <f t="shared" si="10"/>
        <v>105.48</v>
      </c>
      <c r="I32" s="41"/>
      <c r="J32" s="45"/>
    </row>
    <row r="33" customHeight="1" spans="1:10">
      <c r="A33" s="13">
        <v>7</v>
      </c>
      <c r="B33" s="14" t="s">
        <v>81</v>
      </c>
      <c r="C33" s="15">
        <v>0</v>
      </c>
      <c r="D33" s="13">
        <v>0</v>
      </c>
      <c r="E33" s="16">
        <f t="shared" si="2"/>
        <v>0</v>
      </c>
      <c r="F33" s="15">
        <v>0</v>
      </c>
      <c r="G33" s="15">
        <v>0</v>
      </c>
      <c r="H33" s="15">
        <f t="shared" si="0"/>
        <v>0</v>
      </c>
      <c r="I33" s="38"/>
      <c r="J33" s="46"/>
    </row>
    <row r="34" customHeight="1" spans="1:10">
      <c r="A34" s="13"/>
      <c r="B34" s="14"/>
      <c r="C34" s="15"/>
      <c r="D34" s="13"/>
      <c r="E34" s="16"/>
      <c r="F34" s="15">
        <v>0</v>
      </c>
      <c r="G34" s="15">
        <v>0</v>
      </c>
      <c r="H34" s="15">
        <f t="shared" si="0"/>
        <v>0</v>
      </c>
      <c r="I34" s="38"/>
      <c r="J34" s="47"/>
    </row>
    <row r="35" customHeight="1" spans="1:10">
      <c r="A35" s="13"/>
      <c r="B35" s="14"/>
      <c r="C35" s="15"/>
      <c r="D35" s="13"/>
      <c r="E35" s="16"/>
      <c r="F35" s="15">
        <v>0</v>
      </c>
      <c r="G35" s="15">
        <v>0</v>
      </c>
      <c r="H35" s="15">
        <f t="shared" si="0"/>
        <v>0</v>
      </c>
      <c r="I35" s="38"/>
      <c r="J35" s="47"/>
    </row>
    <row r="36" customHeight="1" spans="1:10">
      <c r="A36" s="13"/>
      <c r="B36" s="14"/>
      <c r="C36" s="15"/>
      <c r="D36" s="13"/>
      <c r="E36" s="16"/>
      <c r="F36" s="15">
        <v>0</v>
      </c>
      <c r="G36" s="15">
        <v>0</v>
      </c>
      <c r="H36" s="15">
        <f t="shared" si="0"/>
        <v>0</v>
      </c>
      <c r="I36" s="38"/>
      <c r="J36" s="47"/>
    </row>
    <row r="37" s="1" customFormat="1" customHeight="1" spans="1:10">
      <c r="A37" s="17"/>
      <c r="B37" s="18" t="s">
        <v>82</v>
      </c>
      <c r="C37" s="19">
        <f>SUM(C33)</f>
        <v>0</v>
      </c>
      <c r="D37" s="20">
        <f t="shared" ref="D37:E37" si="11">SUM(D33)</f>
        <v>0</v>
      </c>
      <c r="E37" s="20">
        <f t="shared" si="11"/>
        <v>0</v>
      </c>
      <c r="F37" s="19">
        <f>SUM(F33:F36)</f>
        <v>0</v>
      </c>
      <c r="G37" s="19">
        <f t="shared" ref="G37:H37" si="12">SUM(G33:G36)</f>
        <v>0</v>
      </c>
      <c r="H37" s="19">
        <f t="shared" si="12"/>
        <v>0</v>
      </c>
      <c r="I37" s="41"/>
      <c r="J37" s="48"/>
    </row>
    <row r="38" customHeight="1" spans="1:10">
      <c r="A38" s="13">
        <v>8</v>
      </c>
      <c r="B38" s="14" t="s">
        <v>83</v>
      </c>
      <c r="C38" s="15">
        <v>0</v>
      </c>
      <c r="D38" s="13">
        <v>0</v>
      </c>
      <c r="E38" s="16">
        <f t="shared" si="2"/>
        <v>0</v>
      </c>
      <c r="F38" s="15">
        <v>0</v>
      </c>
      <c r="G38" s="15">
        <v>0</v>
      </c>
      <c r="H38" s="15">
        <f t="shared" si="0"/>
        <v>0</v>
      </c>
      <c r="I38" s="38"/>
      <c r="J38" s="43" t="s">
        <v>84</v>
      </c>
    </row>
    <row r="39" customHeight="1" spans="1:10">
      <c r="A39" s="13"/>
      <c r="B39" s="14"/>
      <c r="C39" s="15"/>
      <c r="D39" s="13"/>
      <c r="E39" s="16"/>
      <c r="F39" s="15">
        <v>0</v>
      </c>
      <c r="G39" s="15">
        <v>0</v>
      </c>
      <c r="H39" s="15">
        <f t="shared" si="0"/>
        <v>0</v>
      </c>
      <c r="I39" s="38"/>
      <c r="J39" s="44"/>
    </row>
    <row r="40" s="1" customFormat="1" customHeight="1" spans="1:10">
      <c r="A40" s="17"/>
      <c r="B40" s="18" t="s">
        <v>85</v>
      </c>
      <c r="C40" s="19">
        <f>SUM(C38)</f>
        <v>0</v>
      </c>
      <c r="D40" s="20">
        <f t="shared" ref="D40:E40" si="13">SUM(D38)</f>
        <v>0</v>
      </c>
      <c r="E40" s="20">
        <f t="shared" si="13"/>
        <v>0</v>
      </c>
      <c r="F40" s="19">
        <f>SUM(F38:F39)</f>
        <v>0</v>
      </c>
      <c r="G40" s="19">
        <f t="shared" ref="G40:H40" si="14">SUM(G38:G39)</f>
        <v>0</v>
      </c>
      <c r="H40" s="19">
        <f t="shared" si="14"/>
        <v>0</v>
      </c>
      <c r="I40" s="41"/>
      <c r="J40" s="45"/>
    </row>
    <row r="41" customHeight="1" spans="1:10">
      <c r="A41" s="13">
        <v>9</v>
      </c>
      <c r="B41" s="14" t="s">
        <v>86</v>
      </c>
      <c r="C41" s="15">
        <v>0</v>
      </c>
      <c r="D41" s="13">
        <v>0</v>
      </c>
      <c r="E41" s="16">
        <f t="shared" si="2"/>
        <v>0</v>
      </c>
      <c r="F41" s="15">
        <v>0</v>
      </c>
      <c r="G41" s="15">
        <v>0</v>
      </c>
      <c r="H41" s="15">
        <f t="shared" si="0"/>
        <v>0</v>
      </c>
      <c r="I41" s="38"/>
      <c r="J41" s="39" t="s">
        <v>87</v>
      </c>
    </row>
    <row r="42" customHeight="1" spans="1:10">
      <c r="A42" s="13"/>
      <c r="B42" s="14"/>
      <c r="C42" s="15"/>
      <c r="D42" s="13"/>
      <c r="E42" s="16"/>
      <c r="F42" s="15">
        <v>0</v>
      </c>
      <c r="G42" s="15">
        <v>0</v>
      </c>
      <c r="H42" s="15">
        <f t="shared" si="0"/>
        <v>0</v>
      </c>
      <c r="I42" s="38"/>
      <c r="J42" s="40"/>
    </row>
    <row r="43" customHeight="1" spans="1:10">
      <c r="A43" s="13"/>
      <c r="B43" s="14"/>
      <c r="C43" s="15"/>
      <c r="D43" s="13"/>
      <c r="E43" s="16"/>
      <c r="F43" s="15">
        <v>0</v>
      </c>
      <c r="G43" s="15">
        <v>0</v>
      </c>
      <c r="H43" s="15">
        <f t="shared" si="0"/>
        <v>0</v>
      </c>
      <c r="I43" s="38"/>
      <c r="J43" s="40"/>
    </row>
    <row r="44" s="1" customFormat="1" customHeight="1" spans="1:10">
      <c r="A44" s="17"/>
      <c r="B44" s="18" t="s">
        <v>88</v>
      </c>
      <c r="C44" s="19">
        <f>SUM(C41)</f>
        <v>0</v>
      </c>
      <c r="D44" s="20">
        <f t="shared" ref="D44:E44" si="15">SUM(D41)</f>
        <v>0</v>
      </c>
      <c r="E44" s="20">
        <f t="shared" si="15"/>
        <v>0</v>
      </c>
      <c r="F44" s="19">
        <f>SUM(F41:F43)</f>
        <v>0</v>
      </c>
      <c r="G44" s="19">
        <f t="shared" ref="G44:H44" si="16">SUM(G41:G43)</f>
        <v>0</v>
      </c>
      <c r="H44" s="19">
        <f t="shared" si="16"/>
        <v>0</v>
      </c>
      <c r="I44" s="41"/>
      <c r="J44" s="42"/>
    </row>
    <row r="45" customFormat="1" customHeight="1" spans="1:10">
      <c r="A45" s="27">
        <v>10</v>
      </c>
      <c r="B45" s="22" t="s">
        <v>89</v>
      </c>
      <c r="C45" s="15">
        <v>0</v>
      </c>
      <c r="D45" s="13">
        <v>0</v>
      </c>
      <c r="E45" s="15">
        <v>0</v>
      </c>
      <c r="F45" s="15">
        <v>0</v>
      </c>
      <c r="G45" s="15">
        <v>0</v>
      </c>
      <c r="H45" s="15">
        <f>F45</f>
        <v>0</v>
      </c>
      <c r="I45" s="38"/>
      <c r="J45" s="47"/>
    </row>
    <row r="46" customFormat="1" customHeight="1" spans="1:10">
      <c r="A46" s="27"/>
      <c r="B46" s="28"/>
      <c r="C46" s="15">
        <v>0</v>
      </c>
      <c r="D46" s="13">
        <v>0</v>
      </c>
      <c r="E46" s="15">
        <v>0</v>
      </c>
      <c r="F46" s="15">
        <v>0</v>
      </c>
      <c r="G46" s="15">
        <v>0</v>
      </c>
      <c r="H46" s="15">
        <v>0</v>
      </c>
      <c r="I46" s="38"/>
      <c r="J46" s="47"/>
    </row>
    <row r="47" customHeight="1" spans="1:10">
      <c r="A47" s="24"/>
      <c r="B47" s="25"/>
      <c r="C47" s="15">
        <v>0</v>
      </c>
      <c r="D47" s="13">
        <v>0</v>
      </c>
      <c r="E47" s="15">
        <v>0</v>
      </c>
      <c r="F47" s="15">
        <v>0</v>
      </c>
      <c r="G47" s="15">
        <v>0</v>
      </c>
      <c r="H47" s="15">
        <f>F47</f>
        <v>0</v>
      </c>
      <c r="I47" s="38"/>
      <c r="J47" s="47"/>
    </row>
    <row r="48" s="1" customFormat="1" customHeight="1" spans="1:10">
      <c r="A48" s="17"/>
      <c r="B48" s="18" t="s">
        <v>90</v>
      </c>
      <c r="C48" s="19">
        <f>C47</f>
        <v>0</v>
      </c>
      <c r="D48" s="20">
        <f>D47</f>
        <v>0</v>
      </c>
      <c r="E48" s="20">
        <f>E47</f>
        <v>0</v>
      </c>
      <c r="F48" s="19">
        <f>SUM(F45:F47)</f>
        <v>0</v>
      </c>
      <c r="G48" s="19">
        <f>SUM(G45:G47)</f>
        <v>0</v>
      </c>
      <c r="H48" s="19">
        <f>SUM(H45:H47)</f>
        <v>0</v>
      </c>
      <c r="I48" s="41"/>
      <c r="J48" s="48"/>
    </row>
    <row r="49" customHeight="1" spans="1:10">
      <c r="A49" s="17"/>
      <c r="B49" s="18" t="s">
        <v>34</v>
      </c>
      <c r="C49" s="19">
        <f>SUM(C48,C44,C40,C37,C32,C27,C24,C21,C16,C13)</f>
        <v>0</v>
      </c>
      <c r="D49" s="20">
        <f>SUM(D48,D44,D40,D37,D32,D27,D24,D21,D16,D13)</f>
        <v>0</v>
      </c>
      <c r="E49" s="20">
        <f>SUM(E48,E44,E40,E37,E32,E27,E24,E21,E16,E13)</f>
        <v>0</v>
      </c>
      <c r="F49" s="19">
        <f>SUM(F48,F44,F40,F37,F32,F27,F24,F21,F16,F13)</f>
        <v>105.48</v>
      </c>
      <c r="G49" s="19">
        <f>SUM(G48,G44,G40,G37,G32,G27,G24,G21,G16,G13)</f>
        <v>0</v>
      </c>
      <c r="H49" s="19">
        <f>H13+H21+H16+H24+H27+H32+H37+H40+H44+H48</f>
        <v>105.48</v>
      </c>
      <c r="I49" s="41"/>
      <c r="J49" s="49"/>
    </row>
    <row r="53" customHeight="1" spans="1:9">
      <c r="A53" s="29" t="s">
        <v>91</v>
      </c>
      <c r="B53" s="30"/>
      <c r="C53" s="31" t="s">
        <v>92</v>
      </c>
      <c r="D53" s="31"/>
      <c r="E53" s="31" t="s">
        <v>93</v>
      </c>
      <c r="F53" s="31"/>
      <c r="G53" s="31" t="s">
        <v>94</v>
      </c>
      <c r="H53" s="31"/>
      <c r="I53" s="50" t="s">
        <v>95</v>
      </c>
    </row>
    <row r="54" customHeight="1" spans="1:9">
      <c r="A54" s="32">
        <f>E49</f>
        <v>0</v>
      </c>
      <c r="B54" s="33"/>
      <c r="C54" s="33">
        <f>H49</f>
        <v>105.48</v>
      </c>
      <c r="D54" s="33"/>
      <c r="E54" s="33">
        <f>F49</f>
        <v>105.48</v>
      </c>
      <c r="F54" s="33"/>
      <c r="G54" s="33">
        <f>G49</f>
        <v>0</v>
      </c>
      <c r="H54" s="33"/>
      <c r="I54" s="51">
        <f>A54-C54</f>
        <v>-105.48</v>
      </c>
    </row>
    <row r="56" customHeight="1" spans="1:9">
      <c r="A56" s="34" t="s">
        <v>96</v>
      </c>
      <c r="B56" s="35"/>
      <c r="C56" s="36" t="s">
        <v>38</v>
      </c>
      <c r="D56" s="34"/>
      <c r="E56" s="34" t="s">
        <v>97</v>
      </c>
      <c r="F56" s="34"/>
      <c r="G56" s="34" t="s">
        <v>40</v>
      </c>
      <c r="H56" s="34"/>
      <c r="I56" s="35"/>
    </row>
  </sheetData>
  <mergeCells count="69">
    <mergeCell ref="C2:H2"/>
    <mergeCell ref="C6:E6"/>
    <mergeCell ref="F6:I6"/>
    <mergeCell ref="A53:B53"/>
    <mergeCell ref="C53:D53"/>
    <mergeCell ref="E53:F53"/>
    <mergeCell ref="G53:H53"/>
    <mergeCell ref="A54:B54"/>
    <mergeCell ref="C54:D54"/>
    <mergeCell ref="E54:F54"/>
    <mergeCell ref="G54:H54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47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47"/>
    <mergeCell ref="C8:C12"/>
    <mergeCell ref="C14:C15"/>
    <mergeCell ref="C17:C20"/>
    <mergeCell ref="C22:C23"/>
    <mergeCell ref="C28:C31"/>
    <mergeCell ref="C33:C36"/>
    <mergeCell ref="C38:C39"/>
    <mergeCell ref="C41:C43"/>
    <mergeCell ref="D8:D12"/>
    <mergeCell ref="D14:D15"/>
    <mergeCell ref="D17:D20"/>
    <mergeCell ref="D22:D23"/>
    <mergeCell ref="D28:D31"/>
    <mergeCell ref="D33:D36"/>
    <mergeCell ref="D38:D39"/>
    <mergeCell ref="D41:D43"/>
    <mergeCell ref="E8:E12"/>
    <mergeCell ref="E14:E15"/>
    <mergeCell ref="E17:E20"/>
    <mergeCell ref="E22:E23"/>
    <mergeCell ref="E28:E31"/>
    <mergeCell ref="E33:E36"/>
    <mergeCell ref="E38:E39"/>
    <mergeCell ref="E41:E43"/>
    <mergeCell ref="J4:J5"/>
    <mergeCell ref="J6:J7"/>
    <mergeCell ref="J8:J13"/>
    <mergeCell ref="J14:J16"/>
    <mergeCell ref="J17:J21"/>
    <mergeCell ref="J22:J24"/>
    <mergeCell ref="J28:J32"/>
    <mergeCell ref="J33:J37"/>
    <mergeCell ref="J38:J40"/>
    <mergeCell ref="J41:J44"/>
    <mergeCell ref="J45:J48"/>
    <mergeCell ref="H4:I5"/>
  </mergeCells>
  <pageMargins left="0.699305555555556" right="0.699305555555556" top="0.75" bottom="0.75" header="0.3" footer="0.3"/>
  <pageSetup paperSize="9" scale="57" orientation="portrait" verticalDpi="300"/>
  <headerFooter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员工差旅明细</vt:lpstr>
      <vt:lpstr>员工报销明细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dcterms:created xsi:type="dcterms:W3CDTF">2014-04-15T08:52:00Z</dcterms:created>
  <cp:lastPrinted>2017-11-07T06:55:00Z</cp:lastPrinted>
  <dcterms:modified xsi:type="dcterms:W3CDTF">2018-12-07T04:50:52Z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